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metijapan.sharepoint.com/teams/pjteam_251000034/Shared Documents/99_ファイル添付/環境経済室_GXA_NRI 受け渡し用/0302_説明会関連/"/>
    </mc:Choice>
  </mc:AlternateContent>
  <xr:revisionPtr revIDLastSave="366" documentId="13_ncr:1_{62A3DBDC-D82D-41B5-8611-4AF3F29DEA77}" xr6:coauthVersionLast="47" xr6:coauthVersionMax="47" xr10:uidLastSave="{ED4475F0-2458-4EDC-BC4B-0C6629D90E1C}"/>
  <bookViews>
    <workbookView xWindow="-108" yWindow="-108" windowWidth="23256" windowHeight="14856" xr2:uid="{099A3D0A-42B6-4964-80CB-2371163FDC83}"/>
  </bookViews>
  <sheets>
    <sheet name="記入シート" sheetId="1" r:id="rId1"/>
  </sheets>
  <definedNames>
    <definedName name="_xlnm._FilterDatabase" localSheetId="0" hidden="1">記入シート!$S$11:$T$14</definedName>
    <definedName name="_xlnm.Print_Area" localSheetId="0">記入シート!$A$1:$Z$240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3" i="1" l="1" a="1"/>
  <c r="Z33" i="1" s="1"/>
  <c r="AA33" i="1" a="1"/>
  <c r="AA33" i="1" s="1"/>
  <c r="AA26" i="1" a="1"/>
  <c r="AA26" i="1" s="1"/>
  <c r="AA23" i="1" a="1"/>
  <c r="AA23" i="1" s="1"/>
  <c r="Z26" i="1" a="1"/>
  <c r="Z26" i="1" s="1"/>
  <c r="A37" i="1" a="1"/>
  <c r="A37" i="1" s="1"/>
  <c r="A26" i="1" a="1"/>
  <c r="A26" i="1" s="1"/>
  <c r="Z23" i="1"/>
  <c r="AA39" i="1"/>
  <c r="Z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<sst xmlns="http://schemas.openxmlformats.org/spreadsheetml/2006/main" count="93" uniqueCount="54">
  <si>
    <t>様式４</t>
  </si>
  <si>
    <t>GXフューチャー・リーグにおける
排出量目標・コミットメントに関する報告書</t>
    <rPh sb="17" eb="19">
      <t>ハイシュツ</t>
    </rPh>
    <rPh sb="19" eb="20">
      <t>リョウ</t>
    </rPh>
    <rPh sb="20" eb="22">
      <t>モクヒョウ</t>
    </rPh>
    <rPh sb="31" eb="32">
      <t>カン</t>
    </rPh>
    <rPh sb="34" eb="37">
      <t>ホウコクショ</t>
    </rPh>
    <phoneticPr fontId="1"/>
  </si>
  <si>
    <t xml:space="preserve">提出年月日 </t>
    <rPh sb="0" eb="2">
      <t>テイシュツ</t>
    </rPh>
    <rPh sb="2" eb="5">
      <t>ネンゲツヒ</t>
    </rPh>
    <phoneticPr fontId="1"/>
  </si>
  <si>
    <t xml:space="preserve">法人名 </t>
    <rPh sb="0" eb="3">
      <t>ホウジンメイ</t>
    </rPh>
    <phoneticPr fontId="1"/>
  </si>
  <si>
    <t xml:space="preserve">法人番号 </t>
    <rPh sb="0" eb="4">
      <t>ホウジンバンゴウ</t>
    </rPh>
    <phoneticPr fontId="1"/>
  </si>
  <si>
    <t xml:space="preserve">代表者氏名 </t>
    <rPh sb="0" eb="2">
      <t>ダイヒョウ</t>
    </rPh>
    <rPh sb="2" eb="3">
      <t>シャ</t>
    </rPh>
    <rPh sb="3" eb="5">
      <t>シメイ</t>
    </rPh>
    <phoneticPr fontId="1"/>
  </si>
  <si>
    <t xml:space="preserve">報告担当者氏名 </t>
    <rPh sb="0" eb="2">
      <t>ホウコク</t>
    </rPh>
    <rPh sb="2" eb="5">
      <t>タントウシャ</t>
    </rPh>
    <rPh sb="5" eb="7">
      <t>シメイ</t>
    </rPh>
    <phoneticPr fontId="1"/>
  </si>
  <si>
    <t xml:space="preserve">部署・役職 </t>
    <rPh sb="0" eb="2">
      <t>ブショ</t>
    </rPh>
    <rPh sb="3" eb="5">
      <t>ヤクショク</t>
    </rPh>
    <phoneticPr fontId="1"/>
  </si>
  <si>
    <t xml:space="preserve">メールアドレス </t>
    <phoneticPr fontId="1"/>
  </si>
  <si>
    <t xml:space="preserve">電話番号 </t>
    <rPh sb="0" eb="2">
      <t>デンワ</t>
    </rPh>
    <rPh sb="2" eb="4">
      <t>バンゴウ</t>
    </rPh>
    <phoneticPr fontId="1"/>
  </si>
  <si>
    <t>１．情報の取扱い</t>
    <rPh sb="2" eb="4">
      <t>ジョウホウ</t>
    </rPh>
    <rPh sb="5" eb="7">
      <t>トリアツカ</t>
    </rPh>
    <phoneticPr fontId="1"/>
  </si>
  <si>
    <t>-</t>
  </si>
  <si>
    <t>本報告書の記載事項に関し、GX フューチャー・コンソーシアム事務局が、
GXフューチャー・リーグの運営にあたって必要な範囲で活用することを許諾します。</t>
    <phoneticPr fontId="1"/>
  </si>
  <si>
    <t>当社はGX推進法における脱炭素成長型投資事業者に該当し、GX推進法に定める移行計画の写しを事務局に提出することで、本書による排出量目標の報告に代えます。</t>
    <rPh sb="30" eb="33">
      <t>スイシンホウ</t>
    </rPh>
    <rPh sb="34" eb="35">
      <t>サダ</t>
    </rPh>
    <rPh sb="37" eb="41">
      <t>イコウケイカク</t>
    </rPh>
    <rPh sb="42" eb="43">
      <t>ウツ</t>
    </rPh>
    <rPh sb="45" eb="48">
      <t>ジムキョク</t>
    </rPh>
    <rPh sb="49" eb="51">
      <t>テイシュツ</t>
    </rPh>
    <rPh sb="57" eb="59">
      <t>ホンショ</t>
    </rPh>
    <rPh sb="62" eb="64">
      <t>ハイシュツ</t>
    </rPh>
    <rPh sb="64" eb="65">
      <t>リョウ</t>
    </rPh>
    <rPh sb="65" eb="67">
      <t>モクヒョウ</t>
    </rPh>
    <rPh sb="68" eb="70">
      <t>ホウコク</t>
    </rPh>
    <rPh sb="71" eb="72">
      <t>カ</t>
    </rPh>
    <phoneticPr fontId="1"/>
  </si>
  <si>
    <t xml:space="preserve"> 当社は以下のいずれかに該当するため、本書により排出量目標を提出します。
　</t>
    <rPh sb="1" eb="3">
      <t>トウシャ</t>
    </rPh>
    <rPh sb="4" eb="6">
      <t>イカ</t>
    </rPh>
    <rPh sb="12" eb="14">
      <t>ガイトウ</t>
    </rPh>
    <rPh sb="19" eb="21">
      <t>ホンショ</t>
    </rPh>
    <rPh sb="24" eb="27">
      <t>ハイシュツリョウ</t>
    </rPh>
    <rPh sb="27" eb="29">
      <t>モクヒョウ</t>
    </rPh>
    <rPh sb="30" eb="32">
      <t>テイシュツ</t>
    </rPh>
    <phoneticPr fontId="1"/>
  </si>
  <si>
    <t>　・GX推進法における脱炭素成長型投資事業者に該当しない。
　・GX推進法における脱炭素成長型投資事業者に該当するが、本書により排出量目標
　　を報告することを希望する。</t>
  </si>
  <si>
    <t>直接排出量目標</t>
    <rPh sb="0" eb="5">
      <t>チョクセツハイシュツリョウ</t>
    </rPh>
    <rPh sb="5" eb="7">
      <t>モクヒョウ</t>
    </rPh>
    <phoneticPr fontId="1"/>
  </si>
  <si>
    <t>t-CO2</t>
  </si>
  <si>
    <t>間接排出量目標</t>
    <rPh sb="0" eb="5">
      <t>カンセツハイシュツリョウ</t>
    </rPh>
    <rPh sb="5" eb="7">
      <t>モクヒョウ</t>
    </rPh>
    <phoneticPr fontId="1"/>
  </si>
  <si>
    <r>
      <t>　以下のうち、2つ以上の取組</t>
    </r>
    <r>
      <rPr>
        <sz val="8"/>
        <color theme="1"/>
        <rFont val="游ゴシック"/>
        <family val="3"/>
        <charset val="128"/>
        <scheme val="minor"/>
      </rPr>
      <t>※</t>
    </r>
    <r>
      <rPr>
        <sz val="11"/>
        <color theme="1"/>
        <rFont val="游ゴシック"/>
        <family val="2"/>
        <charset val="128"/>
        <scheme val="minor"/>
      </rPr>
      <t>にチェックを入れてください。</t>
    </r>
    <rPh sb="1" eb="3">
      <t>イカ</t>
    </rPh>
    <rPh sb="9" eb="11">
      <t>イジョウ</t>
    </rPh>
    <rPh sb="12" eb="14">
      <t>トリクミ</t>
    </rPh>
    <rPh sb="21" eb="22">
      <t>イ</t>
    </rPh>
    <phoneticPr fontId="1"/>
  </si>
  <si>
    <t xml:space="preserve"> A-1. GX率先実行宣言の実施</t>
    <rPh sb="8" eb="14">
      <t>ソッセンジッコウセンゲン</t>
    </rPh>
    <rPh sb="15" eb="17">
      <t>ジッシ</t>
    </rPh>
    <phoneticPr fontId="1"/>
  </si>
  <si>
    <t xml:space="preserve"> A-2. GX製品又はサービスの積極的な調達又は販売</t>
    <rPh sb="8" eb="11">
      <t>セイヒンマタ</t>
    </rPh>
    <rPh sb="17" eb="20">
      <t>セッキョクテキ</t>
    </rPh>
    <phoneticPr fontId="1"/>
  </si>
  <si>
    <t xml:space="preserve"> A-3. 調達に関するアライアンス等の発起又は参画</t>
    <rPh sb="6" eb="8">
      <t>チョウタツ</t>
    </rPh>
    <rPh sb="9" eb="10">
      <t>カン</t>
    </rPh>
    <rPh sb="18" eb="19">
      <t>ナド</t>
    </rPh>
    <rPh sb="20" eb="22">
      <t>ホッキ</t>
    </rPh>
    <rPh sb="22" eb="23">
      <t>マタ</t>
    </rPh>
    <rPh sb="24" eb="26">
      <t>サンカク</t>
    </rPh>
    <phoneticPr fontId="1"/>
  </si>
  <si>
    <t xml:space="preserve"> B-1. GXに係るコスト負担に関する合意</t>
    <rPh sb="9" eb="10">
      <t>カカワ</t>
    </rPh>
    <rPh sb="14" eb="16">
      <t>フタン</t>
    </rPh>
    <rPh sb="17" eb="18">
      <t>カン</t>
    </rPh>
    <rPh sb="20" eb="22">
      <t>ゴウイ</t>
    </rPh>
    <phoneticPr fontId="1"/>
  </si>
  <si>
    <t xml:space="preserve"> B-2. キャパシティ・ビルディング支援、人的支援又は技術支援</t>
    <rPh sb="19" eb="21">
      <t>シエン</t>
    </rPh>
    <rPh sb="22" eb="24">
      <t>ジンテキ</t>
    </rPh>
    <rPh sb="24" eb="26">
      <t>シエン</t>
    </rPh>
    <rPh sb="26" eb="27">
      <t>マタ</t>
    </rPh>
    <rPh sb="28" eb="30">
      <t>ギジュツ</t>
    </rPh>
    <rPh sb="30" eb="32">
      <t>シエン</t>
    </rPh>
    <phoneticPr fontId="1"/>
  </si>
  <si>
    <t xml:space="preserve"> B-3. 設備投資支援</t>
    <rPh sb="6" eb="12">
      <t>セツビトウシシエン</t>
    </rPh>
    <phoneticPr fontId="1"/>
  </si>
  <si>
    <t xml:space="preserve"> B-4. 削減に取り組むサプライヤーの積極評価</t>
    <rPh sb="6" eb="8">
      <t>サクゲン</t>
    </rPh>
    <rPh sb="9" eb="10">
      <t>ト</t>
    </rPh>
    <rPh sb="11" eb="12">
      <t>ク</t>
    </rPh>
    <rPh sb="20" eb="24">
      <t>セッキョクヒョウカ</t>
    </rPh>
    <phoneticPr fontId="1"/>
  </si>
  <si>
    <t xml:space="preserve"> B-5. CFPの算定、Scope３の算定又はScope３排出量の目標設定 </t>
    <rPh sb="10" eb="12">
      <t>サンテイ</t>
    </rPh>
    <rPh sb="20" eb="22">
      <t>サンテイ</t>
    </rPh>
    <rPh sb="22" eb="23">
      <t>マタ</t>
    </rPh>
    <rPh sb="30" eb="32">
      <t>ハイシュツ</t>
    </rPh>
    <rPh sb="32" eb="33">
      <t>リョウ</t>
    </rPh>
    <rPh sb="34" eb="36">
      <t>モクヒョウ</t>
    </rPh>
    <rPh sb="36" eb="38">
      <t>セッテイ</t>
    </rPh>
    <phoneticPr fontId="1"/>
  </si>
  <si>
    <t xml:space="preserve"> C-1. サステナブルファイナンス等の実施</t>
    <rPh sb="18" eb="19">
      <t>ナド</t>
    </rPh>
    <rPh sb="20" eb="22">
      <t>ジッシ</t>
    </rPh>
    <phoneticPr fontId="1"/>
  </si>
  <si>
    <t xml:space="preserve"> C-2. 金融機関等の支援機関によるエンゲージメントの実施</t>
    <rPh sb="6" eb="10">
      <t>キンユウキカン</t>
    </rPh>
    <rPh sb="10" eb="11">
      <t>ナド</t>
    </rPh>
    <rPh sb="12" eb="16">
      <t>シエンキカン</t>
    </rPh>
    <rPh sb="28" eb="30">
      <t>ジッシ</t>
    </rPh>
    <phoneticPr fontId="1"/>
  </si>
  <si>
    <t xml:space="preserve"> C-3. クライメート・トランジション利付国債の購入</t>
    <rPh sb="20" eb="22">
      <t>リツキ</t>
    </rPh>
    <rPh sb="22" eb="24">
      <t>コクサイ</t>
    </rPh>
    <rPh sb="25" eb="27">
      <t>コウニュウ</t>
    </rPh>
    <phoneticPr fontId="1"/>
  </si>
  <si>
    <t>※「A-1. GX率先実行宣言の実施」を選択した場合は、1つ以上の取組</t>
    <phoneticPr fontId="1"/>
  </si>
  <si>
    <t>（500文字以内・改行可）</t>
    <phoneticPr fontId="1"/>
  </si>
  <si>
    <t>A-1. GX率先実行宣言の実施</t>
    <rPh sb="7" eb="13">
      <t>ソッセンジッコウセンゲン</t>
    </rPh>
    <rPh sb="14" eb="16">
      <t>ジッシ</t>
    </rPh>
    <phoneticPr fontId="1"/>
  </si>
  <si>
    <t>具体的な取組内容（必須）</t>
    <rPh sb="0" eb="3">
      <t>グタイテキ</t>
    </rPh>
    <rPh sb="4" eb="8">
      <t>トリクミナイヨウ</t>
    </rPh>
    <rPh sb="9" eb="11">
      <t>ヒッス</t>
    </rPh>
    <phoneticPr fontId="1"/>
  </si>
  <si>
    <t>関連URL（任意）</t>
    <rPh sb="0" eb="2">
      <t>カンレン</t>
    </rPh>
    <rPh sb="6" eb="8">
      <t>ニンイ</t>
    </rPh>
    <phoneticPr fontId="1"/>
  </si>
  <si>
    <t>A-2. GX製品又はサービスの積極的な調達又は販売</t>
    <rPh sb="7" eb="10">
      <t>セイヒンマタ</t>
    </rPh>
    <rPh sb="16" eb="19">
      <t>セッキョクテキ</t>
    </rPh>
    <phoneticPr fontId="1"/>
  </si>
  <si>
    <t>A-3. 調達に関するアライアンスの発起又は参画</t>
    <rPh sb="5" eb="7">
      <t>チョウタツ</t>
    </rPh>
    <rPh sb="8" eb="9">
      <t>カン</t>
    </rPh>
    <rPh sb="18" eb="20">
      <t>ホッキ</t>
    </rPh>
    <rPh sb="20" eb="21">
      <t>マタ</t>
    </rPh>
    <rPh sb="22" eb="24">
      <t>サンカク</t>
    </rPh>
    <phoneticPr fontId="1"/>
  </si>
  <si>
    <t>B-1. GXに係るコスト負担に関する合意</t>
    <rPh sb="0" eb="21">
      <t>ソッセンジッコウセンゲンジッシ</t>
    </rPh>
    <phoneticPr fontId="1"/>
  </si>
  <si>
    <t xml:space="preserve">B-2. キャパシティ・ビルディング支援、人的支援又は技術支援 </t>
    <rPh sb="18" eb="20">
      <t>シエン</t>
    </rPh>
    <rPh sb="21" eb="23">
      <t>ジンテキ</t>
    </rPh>
    <rPh sb="23" eb="25">
      <t>シエン</t>
    </rPh>
    <rPh sb="25" eb="26">
      <t>マタ</t>
    </rPh>
    <rPh sb="27" eb="29">
      <t>ギジュツ</t>
    </rPh>
    <rPh sb="29" eb="31">
      <t>シエン</t>
    </rPh>
    <phoneticPr fontId="1"/>
  </si>
  <si>
    <t>B-3. 設備投資支援</t>
    <rPh sb="5" eb="11">
      <t>セツビトウシシエン</t>
    </rPh>
    <phoneticPr fontId="1"/>
  </si>
  <si>
    <t xml:space="preserve">B-5. CFPの算定、Scope３の算定又はScope３排出量の目標設定 </t>
    <rPh sb="0" eb="38">
      <t>ソッセンジッコウセンゲンジッシ</t>
    </rPh>
    <phoneticPr fontId="1"/>
  </si>
  <si>
    <t>C-1. サステナブルファイナンス等の実施</t>
    <phoneticPr fontId="1"/>
  </si>
  <si>
    <t>C-2. 金融機関等の支援機関によるエンゲージメントの実施</t>
    <phoneticPr fontId="1"/>
  </si>
  <si>
    <t>C-3. クライメート・トランジション利付国債の購入</t>
    <phoneticPr fontId="1"/>
  </si>
  <si>
    <t>　4-1で選択したコミットメントに関して、具体的な取組内容を記載してください。</t>
    <rPh sb="5" eb="7">
      <t>センタク</t>
    </rPh>
    <rPh sb="17" eb="18">
      <t>カン</t>
    </rPh>
    <rPh sb="21" eb="24">
      <t>グタイテキ</t>
    </rPh>
    <rPh sb="25" eb="27">
      <t>トリクミ</t>
    </rPh>
    <rPh sb="27" eb="29">
      <t>ナイヨウ</t>
    </rPh>
    <rPh sb="30" eb="32">
      <t>キサイ</t>
    </rPh>
    <phoneticPr fontId="1"/>
  </si>
  <si>
    <t>２．本報告書における排出量目標とコミットメントの報告単位</t>
    <rPh sb="2" eb="6">
      <t>ホンホウコクショ</t>
    </rPh>
    <rPh sb="10" eb="15">
      <t>ハイシュツリョウモクヒョウ</t>
    </rPh>
    <rPh sb="24" eb="28">
      <t>ホウコクタンイ</t>
    </rPh>
    <phoneticPr fontId="1"/>
  </si>
  <si>
    <t>本報告書では、グループ単位での報告を行います。</t>
    <rPh sb="0" eb="4">
      <t>ホンホウコクショ</t>
    </rPh>
    <rPh sb="11" eb="13">
      <t>タンイ</t>
    </rPh>
    <rPh sb="15" eb="17">
      <t>ホウコク</t>
    </rPh>
    <rPh sb="18" eb="19">
      <t>オコナ</t>
    </rPh>
    <phoneticPr fontId="1"/>
  </si>
  <si>
    <t>４-２．GX需要創出への取組に関するコミットメント（具体的な取組）</t>
    <rPh sb="6" eb="10">
      <t>ジュヨウソウシュツ</t>
    </rPh>
    <rPh sb="12" eb="14">
      <t>トリクミ</t>
    </rPh>
    <rPh sb="15" eb="16">
      <t>カン</t>
    </rPh>
    <rPh sb="26" eb="29">
      <t>グタイテキ</t>
    </rPh>
    <rPh sb="30" eb="32">
      <t>トリクミ</t>
    </rPh>
    <phoneticPr fontId="1"/>
  </si>
  <si>
    <t>本報告書では、個社単位での報告を行います。</t>
    <rPh sb="0" eb="4">
      <t>ホンホウコクショ</t>
    </rPh>
    <rPh sb="7" eb="11">
      <t>コシャタンイ</t>
    </rPh>
    <rPh sb="13" eb="15">
      <t>ホウコク</t>
    </rPh>
    <rPh sb="16" eb="17">
      <t>オコナ</t>
    </rPh>
    <phoneticPr fontId="1"/>
  </si>
  <si>
    <t xml:space="preserve">リーグ代表会員企業 </t>
    <rPh sb="5" eb="7">
      <t>カイイン</t>
    </rPh>
    <rPh sb="7" eb="9">
      <t>キギョウ</t>
    </rPh>
    <phoneticPr fontId="1"/>
  </si>
  <si>
    <t>５．その他GX需要創出に関する取組（上記に該当しないもの）</t>
    <phoneticPr fontId="1"/>
  </si>
  <si>
    <t>具体的な取組内容（任意）</t>
    <rPh sb="0" eb="2">
      <t>グタイ</t>
    </rPh>
    <rPh sb="2" eb="3">
      <t>テキ</t>
    </rPh>
    <rPh sb="4" eb="8">
      <t>トリクミナイヨウ</t>
    </rPh>
    <rPh sb="9" eb="11">
      <t>ニンイ</t>
    </rPh>
    <phoneticPr fontId="1"/>
  </si>
  <si>
    <t>　※記載任意。A-1〜C-3までに該当しない各社のGX需要創出に向けた取組があれば、
　　記載してください。（500文字以内・改行可）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</si>
</sst>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_);[Red]\(0\)"/>
    <numFmt numFmtId="177" formatCode="#,##0_);[Red]\(#,##0\)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6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top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6" fillId="0" borderId="0" xfId="0" applyFont="1">
      <alignment vertical="center"/>
    </xf>
    <xf numFmtId="0" fontId="0" fillId="0" borderId="3" xfId="0" applyBorder="1" applyAlignment="1">
      <alignment vertical="top" wrapText="1"/>
    </xf>
    <xf numFmtId="0" fontId="8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6" fontId="0" fillId="2" borderId="5" xfId="2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horizontal="right" vertical="top"/>
    </xf>
    <xf numFmtId="0" fontId="6" fillId="0" borderId="0" xfId="0" applyFont="1" applyAlignment="1">
      <alignment vertical="center" wrapText="1"/>
    </xf>
    <xf numFmtId="6" fontId="0" fillId="2" borderId="4" xfId="2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3" fillId="2" borderId="6" xfId="1" applyFill="1" applyBorder="1" applyAlignment="1" applyProtection="1">
      <alignment horizontal="left" vertical="center" shrinkToFit="1"/>
      <protection locked="0"/>
    </xf>
    <xf numFmtId="0" fontId="0" fillId="2" borderId="2" xfId="0" applyFill="1" applyBorder="1" applyAlignment="1" applyProtection="1">
      <alignment horizontal="left" vertical="center" shrinkToFit="1"/>
      <protection locked="0"/>
    </xf>
    <xf numFmtId="0" fontId="0" fillId="2" borderId="7" xfId="0" applyFill="1" applyBorder="1" applyAlignment="1" applyProtection="1">
      <alignment horizontal="left" vertical="center" shrinkToFit="1"/>
      <protection locked="0"/>
    </xf>
    <xf numFmtId="0" fontId="7" fillId="2" borderId="4" xfId="0" applyFont="1" applyFill="1" applyBorder="1" applyAlignment="1" applyProtection="1">
      <alignment horizontal="left" vertical="top" wrapText="1" shrinkToFit="1"/>
      <protection locked="0"/>
    </xf>
    <xf numFmtId="0" fontId="7" fillId="2" borderId="4" xfId="0" applyFont="1" applyFill="1" applyBorder="1" applyAlignment="1" applyProtection="1">
      <alignment horizontal="left" vertical="top" shrinkToFit="1"/>
      <protection locked="0"/>
    </xf>
    <xf numFmtId="0" fontId="2" fillId="0" borderId="0" xfId="0" applyFont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14" fontId="0" fillId="2" borderId="1" xfId="0" applyNumberFormat="1" applyFill="1" applyBorder="1" applyAlignment="1" applyProtection="1">
      <alignment horizontal="center" vertical="center"/>
      <protection locked="0"/>
    </xf>
    <xf numFmtId="0" fontId="3" fillId="2" borderId="1" xfId="1" applyFill="1" applyBorder="1" applyAlignment="1" applyProtection="1">
      <alignment horizontal="center" vertical="center" shrinkToFit="1"/>
      <protection locked="0"/>
    </xf>
    <xf numFmtId="177" fontId="0" fillId="2" borderId="1" xfId="3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left" vertical="center"/>
    </xf>
    <xf numFmtId="0" fontId="0" fillId="0" borderId="0" xfId="0">
      <alignment vertical="center"/>
    </xf>
    <xf numFmtId="0" fontId="0" fillId="0" borderId="8" xfId="0" applyBorder="1" applyAlignment="1">
      <alignment horizontal="left" vertical="top" wrapText="1"/>
    </xf>
    <xf numFmtId="177" fontId="5" fillId="2" borderId="1" xfId="3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left" vertical="center" wrapText="1"/>
    </xf>
    <xf numFmtId="0" fontId="8" fillId="0" borderId="0" xfId="0" applyFont="1" applyFill="1" applyBorder="1" applyAlignment="1">
      <alignment horizontal="left" vertical="top"/>
    </xf>
    <xf numFmtId="0" fontId="0" fillId="0" borderId="3" xfId="0" applyFill="1" applyBorder="1" applyAlignment="1">
      <alignment vertical="center"/>
    </xf>
    <xf numFmtId="0" fontId="8" fillId="2" borderId="2" xfId="0" applyFont="1" applyFill="1" applyBorder="1" applyAlignment="1" applyProtection="1">
      <alignment horizontal="left" vertical="center" shrinkToFit="1"/>
      <protection locked="0"/>
    </xf>
    <xf numFmtId="0" fontId="8" fillId="2" borderId="7" xfId="0" applyFont="1" applyFill="1" applyBorder="1" applyAlignment="1" applyProtection="1">
      <alignment horizontal="left" vertical="center" shrinkToFit="1"/>
      <protection locked="0"/>
    </xf>
    <xf numFmtId="0" fontId="0" fillId="2" borderId="3" xfId="0" applyFill="1" applyBorder="1" applyAlignment="1" applyProtection="1">
      <alignment horizontal="left" vertical="center" shrinkToFit="1"/>
      <protection locked="0"/>
    </xf>
    <xf numFmtId="0" fontId="0" fillId="2" borderId="10" xfId="0" applyFill="1" applyBorder="1" applyAlignment="1" applyProtection="1">
      <alignment horizontal="left" vertical="center" shrinkToFit="1"/>
      <protection locked="0"/>
    </xf>
    <xf numFmtId="0" fontId="13" fillId="2" borderId="9" xfId="0" applyFont="1" applyFill="1" applyBorder="1" applyAlignment="1" applyProtection="1">
      <alignment horizontal="left" vertical="top" wrapText="1"/>
      <protection locked="0"/>
    </xf>
    <xf numFmtId="0" fontId="13" fillId="2" borderId="3" xfId="0" applyFont="1" applyFill="1" applyBorder="1" applyAlignment="1" applyProtection="1">
      <alignment horizontal="left" vertical="top" wrapText="1"/>
      <protection locked="0"/>
    </xf>
    <xf numFmtId="0" fontId="13" fillId="2" borderId="10" xfId="0" applyFont="1" applyFill="1" applyBorder="1" applyAlignment="1" applyProtection="1">
      <alignment horizontal="left" vertical="top" wrapText="1"/>
      <protection locked="0"/>
    </xf>
    <xf numFmtId="0" fontId="13" fillId="2" borderId="8" xfId="0" applyFont="1" applyFill="1" applyBorder="1" applyAlignment="1" applyProtection="1">
      <alignment horizontal="left" vertical="top" wrapText="1"/>
      <protection locked="0"/>
    </xf>
    <xf numFmtId="0" fontId="13" fillId="2" borderId="0" xfId="0" applyFont="1" applyFill="1" applyBorder="1" applyAlignment="1" applyProtection="1">
      <alignment horizontal="left" vertical="top" wrapText="1"/>
      <protection locked="0"/>
    </xf>
    <xf numFmtId="0" fontId="13" fillId="2" borderId="11" xfId="0" applyFont="1" applyFill="1" applyBorder="1" applyAlignment="1" applyProtection="1">
      <alignment horizontal="left" vertical="top" wrapText="1"/>
      <protection locked="0"/>
    </xf>
    <xf numFmtId="0" fontId="13" fillId="2" borderId="12" xfId="0" applyFont="1" applyFill="1" applyBorder="1" applyAlignment="1" applyProtection="1">
      <alignment horizontal="left" vertical="top" wrapText="1"/>
      <protection locked="0"/>
    </xf>
    <xf numFmtId="0" fontId="13" fillId="2" borderId="1" xfId="0" applyFont="1" applyFill="1" applyBorder="1" applyAlignment="1" applyProtection="1">
      <alignment horizontal="left" vertical="top" wrapText="1"/>
      <protection locked="0"/>
    </xf>
    <xf numFmtId="0" fontId="13" fillId="2" borderId="13" xfId="0" applyFont="1" applyFill="1" applyBorder="1" applyAlignment="1" applyProtection="1">
      <alignment horizontal="left" vertical="top" wrapText="1"/>
      <protection locked="0"/>
    </xf>
    <xf numFmtId="0" fontId="3" fillId="2" borderId="9" xfId="1" applyFill="1" applyBorder="1" applyAlignment="1" applyProtection="1">
      <alignment horizontal="left" vertical="center" shrinkToFit="1"/>
      <protection locked="0"/>
    </xf>
  </cellXfs>
  <cellStyles count="4">
    <cellStyle name="ハイパーリンク" xfId="1" builtinId="8"/>
    <cellStyle name="桁区切り" xfId="3" builtinId="6"/>
    <cellStyle name="通貨" xfId="2" builtinId="7"/>
    <cellStyle name="標準" xfId="0" builtinId="0"/>
  </cellStyles>
  <dxfs count="4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90E18-3530-46E5-AD44-401A2EC82F47}">
  <sheetPr>
    <pageSetUpPr fitToPage="1"/>
  </sheetPr>
  <dimension ref="A1:AX208"/>
  <sheetViews>
    <sheetView showGridLines="0" tabSelected="1" view="pageBreakPreview" zoomScale="133" zoomScaleNormal="77" zoomScaleSheetLayoutView="70" workbookViewId="0"/>
  </sheetViews>
  <sheetFormatPr defaultColWidth="3.09765625" defaultRowHeight="18" x14ac:dyDescent="0.45"/>
  <cols>
    <col min="25" max="25" width="3" customWidth="1"/>
    <col min="27" max="27" width="3.09765625" style="8"/>
    <col min="29" max="29" width="3.09765625" customWidth="1"/>
    <col min="32" max="32" width="7.19921875" bestFit="1" customWidth="1"/>
  </cols>
  <sheetData>
    <row r="1" spans="1:27" ht="19.8" x14ac:dyDescent="0.45">
      <c r="Z1" s="12" t="s">
        <v>0</v>
      </c>
    </row>
    <row r="2" spans="1:27" ht="7.95" customHeight="1" x14ac:dyDescent="0.45">
      <c r="Z2" s="1"/>
    </row>
    <row r="3" spans="1:27" s="9" customFormat="1" ht="18.600000000000001" customHeight="1" x14ac:dyDescent="0.45">
      <c r="A3" s="28" t="s">
        <v>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19"/>
    </row>
    <row r="4" spans="1:27" s="9" customFormat="1" ht="18.600000000000001" customHeight="1" x14ac:dyDescent="0.4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19"/>
    </row>
    <row r="5" spans="1:27" ht="9" customHeight="1" x14ac:dyDescent="0.45"/>
    <row r="6" spans="1:27" x14ac:dyDescent="0.45">
      <c r="S6" s="11" t="s">
        <v>2</v>
      </c>
      <c r="T6" s="33"/>
      <c r="U6" s="33"/>
      <c r="V6" s="33"/>
      <c r="W6" s="33"/>
      <c r="X6" s="33"/>
      <c r="Y6" s="33"/>
    </row>
    <row r="7" spans="1:27" x14ac:dyDescent="0.45">
      <c r="S7" s="11" t="s">
        <v>3</v>
      </c>
      <c r="T7" s="29"/>
      <c r="U7" s="29"/>
      <c r="V7" s="29"/>
      <c r="W7" s="29"/>
      <c r="X7" s="29"/>
      <c r="Y7" s="29"/>
    </row>
    <row r="8" spans="1:27" x14ac:dyDescent="0.45">
      <c r="S8" s="11" t="s">
        <v>4</v>
      </c>
      <c r="T8" s="30"/>
      <c r="U8" s="30"/>
      <c r="V8" s="30"/>
      <c r="W8" s="30"/>
      <c r="X8" s="30"/>
      <c r="Y8" s="30"/>
    </row>
    <row r="9" spans="1:27" x14ac:dyDescent="0.45">
      <c r="S9" s="11" t="s">
        <v>5</v>
      </c>
      <c r="T9" s="31"/>
      <c r="U9" s="31"/>
      <c r="V9" s="31"/>
      <c r="W9" s="31"/>
      <c r="X9" s="31"/>
      <c r="Y9" s="31"/>
    </row>
    <row r="10" spans="1:27" ht="6" customHeight="1" x14ac:dyDescent="0.45">
      <c r="S10" s="11"/>
    </row>
    <row r="11" spans="1:27" x14ac:dyDescent="0.45">
      <c r="S11" s="11" t="s">
        <v>6</v>
      </c>
      <c r="T11" s="31"/>
      <c r="U11" s="31"/>
      <c r="V11" s="31"/>
      <c r="W11" s="31"/>
      <c r="X11" s="31"/>
      <c r="Y11" s="31"/>
    </row>
    <row r="12" spans="1:27" x14ac:dyDescent="0.45">
      <c r="S12" s="11" t="s">
        <v>7</v>
      </c>
      <c r="T12" s="29"/>
      <c r="U12" s="29"/>
      <c r="V12" s="29"/>
      <c r="W12" s="29"/>
      <c r="X12" s="29"/>
      <c r="Y12" s="29"/>
    </row>
    <row r="13" spans="1:27" x14ac:dyDescent="0.45">
      <c r="S13" s="11" t="s">
        <v>8</v>
      </c>
      <c r="T13" s="34"/>
      <c r="U13" s="34"/>
      <c r="V13" s="34"/>
      <c r="W13" s="34"/>
      <c r="X13" s="34"/>
      <c r="Y13" s="34"/>
    </row>
    <row r="14" spans="1:27" x14ac:dyDescent="0.45">
      <c r="S14" s="11" t="s">
        <v>9</v>
      </c>
      <c r="T14" s="32"/>
      <c r="U14" s="32"/>
      <c r="V14" s="32"/>
      <c r="W14" s="32"/>
      <c r="X14" s="32"/>
      <c r="Y14" s="32"/>
    </row>
    <row r="15" spans="1:27" ht="6" customHeight="1" x14ac:dyDescent="0.45">
      <c r="S15" s="11"/>
    </row>
    <row r="16" spans="1:27" x14ac:dyDescent="0.45">
      <c r="S16" s="11" t="s">
        <v>50</v>
      </c>
      <c r="T16" s="29"/>
      <c r="U16" s="29"/>
      <c r="V16" s="29"/>
      <c r="W16" s="29"/>
      <c r="X16" s="29"/>
      <c r="Y16" s="29"/>
    </row>
    <row r="17" spans="1:50" x14ac:dyDescent="0.45">
      <c r="S17" s="11" t="s">
        <v>4</v>
      </c>
      <c r="T17" s="30"/>
      <c r="U17" s="30"/>
      <c r="V17" s="30"/>
      <c r="W17" s="30"/>
      <c r="X17" s="30"/>
      <c r="Y17" s="30"/>
    </row>
    <row r="18" spans="1:50" x14ac:dyDescent="0.45">
      <c r="A18" s="3" t="s">
        <v>10</v>
      </c>
    </row>
    <row r="19" spans="1:50" ht="18" customHeight="1" x14ac:dyDescent="0.45">
      <c r="A19" s="7"/>
      <c r="B19" s="20" t="s">
        <v>11</v>
      </c>
      <c r="C19" s="21" t="s">
        <v>12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7"/>
    </row>
    <row r="20" spans="1:50" x14ac:dyDescent="0.45">
      <c r="A20" s="7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7"/>
    </row>
    <row r="21" spans="1:50" ht="3.6" customHeight="1" x14ac:dyDescent="0.45">
      <c r="A21" s="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7"/>
    </row>
    <row r="22" spans="1:50" x14ac:dyDescent="0.45">
      <c r="A22" s="4" t="s">
        <v>46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18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</row>
    <row r="23" spans="1:50" x14ac:dyDescent="0.45">
      <c r="A23" s="4"/>
      <c r="B23" s="20" t="s">
        <v>11</v>
      </c>
      <c r="C23" s="5" t="s">
        <v>49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S23" s="2"/>
      <c r="T23" s="2"/>
      <c r="U23" s="2"/>
      <c r="V23" s="2"/>
      <c r="W23" s="2"/>
      <c r="X23" s="2"/>
      <c r="Y23" s="2"/>
      <c r="Z23" s="18" t="str">
        <f>IF(OR(AND(B23="-",B24="-"),AND(B23="✓",B24="✓")),"エラーメッセージをご確認ください⇒","")</f>
        <v>エラーメッセージをご確認ください⇒</v>
      </c>
      <c r="AA23" s="22" t="str" cm="1">
        <f t="array" ref="AA23">_xlfn.IFS(AND(B23="-",B24="-"),"該当するいずれかに✓を入れてください。（正しく選択すると、このメッセージは自動的に消えます。）",AND(B23="✓",B24="✓"),"双方に✓が入っています。１つのみを選択してください。（正しく選択すると、このメッセージは自動的に消えます。）",TRUE,"")</f>
        <v>該当するいずれかに✓を入れてください。（正しく選択すると、このメッセージは自動的に消えます。）</v>
      </c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</row>
    <row r="24" spans="1:50" x14ac:dyDescent="0.45">
      <c r="A24" s="7"/>
      <c r="B24" s="20" t="s">
        <v>11</v>
      </c>
      <c r="C24" s="5" t="s">
        <v>47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17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</row>
    <row r="25" spans="1:50" ht="6.6" customHeight="1" x14ac:dyDescent="0.4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50" x14ac:dyDescent="0.45">
      <c r="A26" s="3" t="str" cm="1">
        <f t="array" ref="A26">_xlfn.IFS(AND(B23="✓",B24="✓"),"３．2030年度の直接・間接排出量目標",B23="✓","３．2030年度の直接・間接排出量目標（個社単位）",B24="✓","３．2030年度の直接・間接排出量目標（グループ単位）",TRUE,"３．2030年度の直接・間接排出量目標")</f>
        <v>３．2030年度の直接・間接排出量目標</v>
      </c>
      <c r="Y26" s="15"/>
      <c r="Z26" s="18" t="str" cm="1">
        <f t="array" ref="Z26">_xlfn.IFS(AND(B24="✓",OR(B28="✓",B31="✓")),"エラーメッセージをご確認ください⇒",B24="✓","",OR(AND(B28="-",B31="-"),AND(B28="✓",B31="✓")),"エラーメッセージをご確認ください⇒",TRUE,"")</f>
        <v>エラーメッセージをご確認ください⇒</v>
      </c>
      <c r="AA26" s="22" t="str" cm="1">
        <f t="array" ref="AA26">_xlfn.IFS(AND(B24="✓",OR(B28="✓",B31="✓")),"グループ単位での報告時は、脱炭素成長型事業者への該当は問わないために、✓を外してください。（正しく選択すると、このメッセージは自動的に消えます。）",B24="✓","",AND(B28="-",B31="-"),"該当するいずれかに✓を入れてください。（正しく選択すると、このメッセージは自動的に消えます。）",AND(B28="✓",B31="✓"),"双方に✓が入っています。１つのみを選択してください。（正しく選択すると、このメッセージは自動的に消えます。）",TRUE,"")</f>
        <v>該当するいずれかに✓を入れてください。（正しく選択すると、このメッセージは自動的に消えます。）</v>
      </c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</row>
    <row r="27" spans="1:50" ht="5.4" customHeight="1" x14ac:dyDescent="0.4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7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</row>
    <row r="28" spans="1:50" x14ac:dyDescent="0.45">
      <c r="A28" s="7"/>
      <c r="B28" s="14" t="s">
        <v>11</v>
      </c>
      <c r="C28" s="21" t="s">
        <v>13</v>
      </c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17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</row>
    <row r="29" spans="1:50" x14ac:dyDescent="0.45">
      <c r="A29" s="7"/>
      <c r="B29" s="10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</row>
    <row r="30" spans="1:50" ht="4.2" customHeight="1" x14ac:dyDescent="0.4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50" ht="18" customHeight="1" x14ac:dyDescent="0.45">
      <c r="A31" s="7"/>
      <c r="B31" s="13" t="s">
        <v>11</v>
      </c>
      <c r="C31" s="38" t="s">
        <v>14</v>
      </c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</row>
    <row r="32" spans="1:50" ht="57.6" customHeight="1" x14ac:dyDescent="0.45">
      <c r="A32" s="7"/>
      <c r="B32" s="7"/>
      <c r="C32" s="21" t="s">
        <v>15</v>
      </c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7"/>
    </row>
    <row r="33" spans="1:50" x14ac:dyDescent="0.45">
      <c r="A33" s="2"/>
      <c r="D33" s="1"/>
      <c r="E33" s="1"/>
      <c r="F33" s="1" t="s">
        <v>16</v>
      </c>
      <c r="G33" s="39"/>
      <c r="H33" s="39"/>
      <c r="I33" s="39"/>
      <c r="J33" s="39"/>
      <c r="K33" s="39"/>
      <c r="L33" t="s">
        <v>17</v>
      </c>
      <c r="P33" s="1"/>
      <c r="Y33" s="15"/>
      <c r="Z33" s="15" t="str" cm="1">
        <f t="array" ref="Z33">_xlfn.IFS(AND(B23="-",B24="✓",OR(G33="",G35="")),"エラーメッセージをご確認ください⇒",AND(B28="✓",B31="✓"),"",AND(B31="✓",G33=""),"エラーメッセージをご確認ください⇒",AND(B31="✓",G35=""),"エラーメッセージをご確認ください",TRUE,"")</f>
        <v/>
      </c>
      <c r="AA33" s="22" t="str" cm="1">
        <f t="array" ref="AA33">_xlfn.IFS(AND(B23="-",B24="✓",OR(G33="",G35="")),"直接/間接排出量目標をそれぞれ入力してください。（入力が完了すると、このメッセージは自動的に消えます。）",AND(B28="✓",B31="✓"),"",AND(B31="✓",G33=""),"直接/間接排出量目標をそれぞれ入力してください。（入力が完了すると、このメッセージは自動的に消えます。）",AND(B31="✓",G35=""),"直接/間接排出量目標をそれぞれ入力してください。（入力が完了すると、このメッセージは自動的に消えます。）",TRUE,"")</f>
        <v/>
      </c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</row>
    <row r="34" spans="1:50" ht="4.2" customHeight="1" x14ac:dyDescent="0.45">
      <c r="A34" s="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</row>
    <row r="35" spans="1:50" x14ac:dyDescent="0.45">
      <c r="A35" s="2"/>
      <c r="F35" s="1" t="s">
        <v>18</v>
      </c>
      <c r="G35" s="35"/>
      <c r="H35" s="35"/>
      <c r="I35" s="35"/>
      <c r="J35" s="35"/>
      <c r="K35" s="35"/>
      <c r="L35" t="s">
        <v>17</v>
      </c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</row>
    <row r="36" spans="1:50" ht="8.4" customHeight="1" x14ac:dyDescent="0.45">
      <c r="A36" s="2"/>
    </row>
    <row r="37" spans="1:50" x14ac:dyDescent="0.45">
      <c r="A37" s="4" t="str" cm="1">
        <f t="array" ref="A37">_xlfn.IFS(AND(B23="✓",B24="✓"),"４-１．GX需要創出への取組に関するコミットメント",B23="✓","４-１．GX需要創出への取組に関するコミットメント（個社単位）",B24="✓","４-１．GX需要創出への取組に関するコミットメント（グループ単位）",TRUE,"４-１．GX需要創出への取組に関するコミットメント")</f>
        <v>４-１．GX需要創出への取組に関するコミットメント</v>
      </c>
    </row>
    <row r="38" spans="1:50" ht="18" customHeight="1" x14ac:dyDescent="0.45">
      <c r="A38" s="36" t="s">
        <v>19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</row>
    <row r="39" spans="1:50" ht="18" customHeight="1" x14ac:dyDescent="0.45">
      <c r="A39" s="2"/>
      <c r="B39" s="13" t="s">
        <v>11</v>
      </c>
      <c r="C39" t="s">
        <v>20</v>
      </c>
      <c r="Z39" s="15" t="str">
        <f>IF(B39="✓", "", IF(COUNTIF(B40:B49,"✓")&gt;=2, "", "エラーメッセージをご確認ください⇒"))</f>
        <v>エラーメッセージをご確認ください⇒</v>
      </c>
      <c r="AA39" s="22" t="str">
        <f>IF(B39="✓", "", IF(COUNTIF(B40:B49,"✓")&gt;=2, "", "取組の選択数が不足しています。A-1を選択する場合は1つ以上、選択しない場合は2つ以上選択してください。（正しく選択すると、このメッセージは自動的に消えます。）"))</f>
        <v>取組の選択数が不足しています。A-1を選択する場合は1つ以上、選択しない場合は2つ以上選択してください。（正しく選択すると、このメッセージは自動的に消えます。）</v>
      </c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</row>
    <row r="40" spans="1:50" x14ac:dyDescent="0.45">
      <c r="A40" s="2"/>
      <c r="B40" s="13" t="s">
        <v>11</v>
      </c>
      <c r="C40" t="s">
        <v>21</v>
      </c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</row>
    <row r="41" spans="1:50" x14ac:dyDescent="0.45">
      <c r="A41" s="2"/>
      <c r="B41" s="13" t="s">
        <v>11</v>
      </c>
      <c r="C41" t="s">
        <v>22</v>
      </c>
    </row>
    <row r="42" spans="1:50" x14ac:dyDescent="0.45">
      <c r="A42" s="4"/>
      <c r="B42" s="13" t="s">
        <v>11</v>
      </c>
      <c r="C42" t="s">
        <v>23</v>
      </c>
    </row>
    <row r="43" spans="1:50" x14ac:dyDescent="0.45">
      <c r="A43" s="5"/>
      <c r="B43" s="13" t="s">
        <v>11</v>
      </c>
      <c r="C43" t="s">
        <v>24</v>
      </c>
    </row>
    <row r="44" spans="1:50" x14ac:dyDescent="0.45">
      <c r="A44" s="2"/>
      <c r="B44" s="13" t="s">
        <v>11</v>
      </c>
      <c r="C44" t="s">
        <v>25</v>
      </c>
    </row>
    <row r="45" spans="1:50" x14ac:dyDescent="0.45">
      <c r="B45" s="13" t="s">
        <v>11</v>
      </c>
      <c r="C45" t="s">
        <v>26</v>
      </c>
    </row>
    <row r="46" spans="1:50" x14ac:dyDescent="0.45">
      <c r="B46" s="13" t="s">
        <v>11</v>
      </c>
      <c r="C46" t="s">
        <v>27</v>
      </c>
    </row>
    <row r="47" spans="1:50" x14ac:dyDescent="0.45">
      <c r="A47" s="3"/>
      <c r="B47" s="13" t="s">
        <v>11</v>
      </c>
      <c r="C47" t="s">
        <v>28</v>
      </c>
      <c r="AF47" s="8"/>
    </row>
    <row r="48" spans="1:50" x14ac:dyDescent="0.45">
      <c r="A48" s="3"/>
      <c r="B48" s="13" t="s">
        <v>11</v>
      </c>
      <c r="C48" t="s">
        <v>29</v>
      </c>
      <c r="AF48" s="8"/>
    </row>
    <row r="49" spans="1:32" x14ac:dyDescent="0.45">
      <c r="A49" s="7"/>
      <c r="B49" s="13" t="s">
        <v>11</v>
      </c>
      <c r="C49" s="6" t="s">
        <v>30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AF49" s="8"/>
    </row>
    <row r="50" spans="1:32" ht="18" customHeight="1" x14ac:dyDescent="0.45">
      <c r="A50" s="7"/>
      <c r="B50" s="40" t="s">
        <v>31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8"/>
      <c r="AF50" s="8"/>
    </row>
    <row r="51" spans="1:32" ht="8.4" customHeight="1" x14ac:dyDescent="0.4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AF51" s="8"/>
    </row>
    <row r="52" spans="1:32" x14ac:dyDescent="0.45">
      <c r="A52" s="4" t="s">
        <v>48</v>
      </c>
      <c r="AF52" s="8"/>
    </row>
    <row r="53" spans="1:32" x14ac:dyDescent="0.45">
      <c r="A53" s="37" t="s">
        <v>45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F53" s="8"/>
    </row>
    <row r="54" spans="1:32" x14ac:dyDescent="0.45">
      <c r="P54" t="s">
        <v>32</v>
      </c>
      <c r="AF54" s="8"/>
    </row>
    <row r="55" spans="1:32" x14ac:dyDescent="0.45">
      <c r="B55" s="3" t="s">
        <v>33</v>
      </c>
      <c r="AF55" s="8"/>
    </row>
    <row r="56" spans="1:32" x14ac:dyDescent="0.45">
      <c r="B56" t="s">
        <v>34</v>
      </c>
      <c r="AF56" s="8"/>
    </row>
    <row r="57" spans="1:32" x14ac:dyDescent="0.45"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AF57" s="8"/>
    </row>
    <row r="58" spans="1:32" x14ac:dyDescent="0.45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</row>
    <row r="59" spans="1:32" x14ac:dyDescent="0.45"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</row>
    <row r="60" spans="1:32" x14ac:dyDescent="0.45"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</row>
    <row r="61" spans="1:32" x14ac:dyDescent="0.45"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</row>
    <row r="62" spans="1:32" x14ac:dyDescent="0.45"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</row>
    <row r="63" spans="1:32" x14ac:dyDescent="0.45">
      <c r="B63" s="5" t="s">
        <v>35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32" x14ac:dyDescent="0.45">
      <c r="A64" s="5"/>
      <c r="B64" s="23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5"/>
    </row>
    <row r="65" spans="1:29" x14ac:dyDescent="0.45">
      <c r="A65" s="5"/>
      <c r="B65" s="23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5"/>
    </row>
    <row r="67" spans="1:29" x14ac:dyDescent="0.45">
      <c r="B67" s="3" t="s">
        <v>36</v>
      </c>
    </row>
    <row r="68" spans="1:29" x14ac:dyDescent="0.45">
      <c r="B68" t="s">
        <v>34</v>
      </c>
      <c r="AC68" s="8"/>
    </row>
    <row r="69" spans="1:29" x14ac:dyDescent="0.45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</row>
    <row r="70" spans="1:29" x14ac:dyDescent="0.45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</row>
    <row r="71" spans="1:29" x14ac:dyDescent="0.45"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</row>
    <row r="72" spans="1:29" x14ac:dyDescent="0.45"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</row>
    <row r="73" spans="1:29" x14ac:dyDescent="0.45"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</row>
    <row r="74" spans="1:29" x14ac:dyDescent="0.45"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</row>
    <row r="75" spans="1:29" x14ac:dyDescent="0.45">
      <c r="B75" s="5" t="s">
        <v>35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9" x14ac:dyDescent="0.45">
      <c r="B76" s="23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5"/>
    </row>
    <row r="77" spans="1:29" x14ac:dyDescent="0.45"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5"/>
    </row>
    <row r="79" spans="1:29" x14ac:dyDescent="0.45">
      <c r="B79" s="3" t="s">
        <v>37</v>
      </c>
    </row>
    <row r="80" spans="1:29" x14ac:dyDescent="0.45">
      <c r="B80" t="s">
        <v>34</v>
      </c>
    </row>
    <row r="81" spans="2:23" x14ac:dyDescent="0.45">
      <c r="B81" s="26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</row>
    <row r="82" spans="2:23" x14ac:dyDescent="0.4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</row>
    <row r="83" spans="2:23" x14ac:dyDescent="0.4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</row>
    <row r="84" spans="2:23" x14ac:dyDescent="0.4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</row>
    <row r="85" spans="2:23" x14ac:dyDescent="0.4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</row>
    <row r="86" spans="2:23" x14ac:dyDescent="0.45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</row>
    <row r="87" spans="2:23" x14ac:dyDescent="0.45">
      <c r="B87" s="5" t="s">
        <v>35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2:23" x14ac:dyDescent="0.45">
      <c r="B88" s="23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5"/>
    </row>
    <row r="89" spans="2:23" x14ac:dyDescent="0.45">
      <c r="B89" s="23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5"/>
    </row>
    <row r="90" spans="2:23" x14ac:dyDescent="0.4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2" spans="2:23" x14ac:dyDescent="0.45">
      <c r="B92" s="3" t="s">
        <v>38</v>
      </c>
    </row>
    <row r="93" spans="2:23" x14ac:dyDescent="0.45">
      <c r="B93" t="s">
        <v>34</v>
      </c>
    </row>
    <row r="94" spans="2:23" x14ac:dyDescent="0.45">
      <c r="B94" s="26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</row>
    <row r="95" spans="2:23" x14ac:dyDescent="0.45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</row>
    <row r="96" spans="2:23" x14ac:dyDescent="0.45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</row>
    <row r="97" spans="2:23" x14ac:dyDescent="0.45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</row>
    <row r="98" spans="2:23" x14ac:dyDescent="0.45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</row>
    <row r="99" spans="2:23" x14ac:dyDescent="0.45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</row>
    <row r="100" spans="2:23" x14ac:dyDescent="0.45">
      <c r="B100" s="5" t="s">
        <v>35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2:23" x14ac:dyDescent="0.45">
      <c r="B101" s="23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5"/>
    </row>
    <row r="102" spans="2:23" x14ac:dyDescent="0.45">
      <c r="B102" s="23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5"/>
    </row>
    <row r="104" spans="2:23" x14ac:dyDescent="0.45">
      <c r="B104" s="3" t="s">
        <v>39</v>
      </c>
    </row>
    <row r="105" spans="2:23" x14ac:dyDescent="0.45">
      <c r="B105" t="s">
        <v>34</v>
      </c>
    </row>
    <row r="106" spans="2:23" x14ac:dyDescent="0.45"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</row>
    <row r="107" spans="2:23" x14ac:dyDescent="0.45"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</row>
    <row r="108" spans="2:23" x14ac:dyDescent="0.45"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</row>
    <row r="109" spans="2:23" x14ac:dyDescent="0.45"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</row>
    <row r="110" spans="2:23" x14ac:dyDescent="0.45"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</row>
    <row r="111" spans="2:23" x14ac:dyDescent="0.45"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</row>
    <row r="112" spans="2:23" x14ac:dyDescent="0.45">
      <c r="B112" s="5" t="s">
        <v>35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2:23" x14ac:dyDescent="0.45">
      <c r="B113" s="23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5"/>
    </row>
    <row r="114" spans="2:23" x14ac:dyDescent="0.45">
      <c r="B114" s="23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5"/>
    </row>
    <row r="115" spans="2:23" x14ac:dyDescent="0.4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2:23" x14ac:dyDescent="0.45">
      <c r="B116" s="3" t="s">
        <v>40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2:23" x14ac:dyDescent="0.45">
      <c r="B117" t="s">
        <v>34</v>
      </c>
    </row>
    <row r="118" spans="2:23" x14ac:dyDescent="0.45"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</row>
    <row r="119" spans="2:23" x14ac:dyDescent="0.45"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</row>
    <row r="120" spans="2:23" x14ac:dyDescent="0.45"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</row>
    <row r="121" spans="2:23" x14ac:dyDescent="0.45"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</row>
    <row r="122" spans="2:23" x14ac:dyDescent="0.45"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</row>
    <row r="123" spans="2:23" x14ac:dyDescent="0.45"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</row>
    <row r="124" spans="2:23" x14ac:dyDescent="0.45">
      <c r="B124" s="5" t="s">
        <v>35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2:23" x14ac:dyDescent="0.45">
      <c r="B125" s="23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5"/>
    </row>
    <row r="126" spans="2:23" x14ac:dyDescent="0.45">
      <c r="B126" s="23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5"/>
    </row>
    <row r="127" spans="2:23" x14ac:dyDescent="0.4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9" spans="2:23" x14ac:dyDescent="0.45">
      <c r="B129" s="3" t="s">
        <v>26</v>
      </c>
    </row>
    <row r="130" spans="2:23" x14ac:dyDescent="0.45">
      <c r="B130" t="s">
        <v>34</v>
      </c>
    </row>
    <row r="131" spans="2:23" x14ac:dyDescent="0.45"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</row>
    <row r="132" spans="2:23" x14ac:dyDescent="0.45"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</row>
    <row r="133" spans="2:23" x14ac:dyDescent="0.45"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</row>
    <row r="134" spans="2:23" x14ac:dyDescent="0.45"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</row>
    <row r="135" spans="2:23" x14ac:dyDescent="0.45"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</row>
    <row r="136" spans="2:23" x14ac:dyDescent="0.45"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</row>
    <row r="137" spans="2:23" x14ac:dyDescent="0.45">
      <c r="B137" s="5" t="s">
        <v>35</v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2:23" x14ac:dyDescent="0.45">
      <c r="B138" s="23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5"/>
    </row>
    <row r="139" spans="2:23" x14ac:dyDescent="0.45">
      <c r="B139" s="23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5"/>
    </row>
    <row r="140" spans="2:23" x14ac:dyDescent="0.4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2:23" x14ac:dyDescent="0.45">
      <c r="B141" s="3" t="s">
        <v>41</v>
      </c>
    </row>
    <row r="142" spans="2:23" x14ac:dyDescent="0.45">
      <c r="B142" t="s">
        <v>34</v>
      </c>
    </row>
    <row r="143" spans="2:23" x14ac:dyDescent="0.45"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</row>
    <row r="144" spans="2:23" x14ac:dyDescent="0.45"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</row>
    <row r="145" spans="2:23" x14ac:dyDescent="0.45"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</row>
    <row r="146" spans="2:23" x14ac:dyDescent="0.45"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</row>
    <row r="147" spans="2:23" x14ac:dyDescent="0.45"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</row>
    <row r="148" spans="2:23" x14ac:dyDescent="0.45"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</row>
    <row r="149" spans="2:23" x14ac:dyDescent="0.45">
      <c r="B149" s="5" t="s">
        <v>35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2:23" x14ac:dyDescent="0.45">
      <c r="B150" s="23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5"/>
    </row>
    <row r="151" spans="2:23" x14ac:dyDescent="0.45">
      <c r="B151" s="23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5"/>
    </row>
    <row r="152" spans="2:23" x14ac:dyDescent="0.4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4" spans="2:23" x14ac:dyDescent="0.45">
      <c r="B154" s="3" t="s">
        <v>42</v>
      </c>
    </row>
    <row r="155" spans="2:23" x14ac:dyDescent="0.45">
      <c r="B155" t="s">
        <v>34</v>
      </c>
    </row>
    <row r="156" spans="2:23" x14ac:dyDescent="0.45"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</row>
    <row r="157" spans="2:23" x14ac:dyDescent="0.45"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</row>
    <row r="158" spans="2:23" x14ac:dyDescent="0.45"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</row>
    <row r="159" spans="2:23" x14ac:dyDescent="0.45"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</row>
    <row r="160" spans="2:23" x14ac:dyDescent="0.45"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</row>
    <row r="161" spans="2:23" x14ac:dyDescent="0.45"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</row>
    <row r="162" spans="2:23" x14ac:dyDescent="0.45">
      <c r="B162" s="5" t="s">
        <v>35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2:23" x14ac:dyDescent="0.45">
      <c r="B163" s="23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5"/>
    </row>
    <row r="164" spans="2:23" x14ac:dyDescent="0.45">
      <c r="B164" s="23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5"/>
    </row>
    <row r="165" spans="2:23" x14ac:dyDescent="0.4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 x14ac:dyDescent="0.45">
      <c r="B166" s="3" t="s">
        <v>43</v>
      </c>
    </row>
    <row r="167" spans="2:23" x14ac:dyDescent="0.45">
      <c r="B167" t="s">
        <v>34</v>
      </c>
    </row>
    <row r="168" spans="2:23" x14ac:dyDescent="0.45"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</row>
    <row r="169" spans="2:23" x14ac:dyDescent="0.45"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</row>
    <row r="170" spans="2:23" x14ac:dyDescent="0.45"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</row>
    <row r="171" spans="2:23" x14ac:dyDescent="0.45"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</row>
    <row r="172" spans="2:23" x14ac:dyDescent="0.45"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</row>
    <row r="173" spans="2:23" x14ac:dyDescent="0.45"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</row>
    <row r="174" spans="2:23" x14ac:dyDescent="0.45">
      <c r="B174" s="5" t="s">
        <v>35</v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2:23" x14ac:dyDescent="0.45">
      <c r="B175" s="23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5"/>
    </row>
    <row r="176" spans="2:23" x14ac:dyDescent="0.45">
      <c r="B176" s="23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5"/>
    </row>
    <row r="177" spans="1:26" x14ac:dyDescent="0.45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6" x14ac:dyDescent="0.45">
      <c r="B178" s="3" t="s">
        <v>44</v>
      </c>
    </row>
    <row r="179" spans="1:26" x14ac:dyDescent="0.45">
      <c r="B179" t="s">
        <v>34</v>
      </c>
    </row>
    <row r="180" spans="1:26" x14ac:dyDescent="0.45"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</row>
    <row r="181" spans="1:26" x14ac:dyDescent="0.45"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</row>
    <row r="182" spans="1:26" x14ac:dyDescent="0.45"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</row>
    <row r="183" spans="1:26" x14ac:dyDescent="0.45"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</row>
    <row r="184" spans="1:26" x14ac:dyDescent="0.45"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</row>
    <row r="185" spans="1:26" x14ac:dyDescent="0.45"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</row>
    <row r="186" spans="1:26" x14ac:dyDescent="0.45">
      <c r="B186" s="5" t="s">
        <v>35</v>
      </c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6" x14ac:dyDescent="0.45">
      <c r="B187" s="23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5"/>
    </row>
    <row r="188" spans="1:26" x14ac:dyDescent="0.45">
      <c r="B188" s="23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5"/>
    </row>
    <row r="189" spans="1:26" x14ac:dyDescent="0.45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6" x14ac:dyDescent="0.45">
      <c r="A190" s="3" t="s">
        <v>51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6" ht="18" customHeight="1" x14ac:dyDescent="0.45">
      <c r="A191" s="21" t="s">
        <v>53</v>
      </c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x14ac:dyDescent="0.4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8" spans="2:23" x14ac:dyDescent="0.45">
      <c r="B198" t="s">
        <v>52</v>
      </c>
    </row>
    <row r="199" spans="2:23" x14ac:dyDescent="0.45">
      <c r="B199" s="47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9"/>
    </row>
    <row r="200" spans="2:23" x14ac:dyDescent="0.45">
      <c r="B200" s="50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2"/>
    </row>
    <row r="201" spans="2:23" x14ac:dyDescent="0.45">
      <c r="B201" s="50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2"/>
    </row>
    <row r="202" spans="2:23" x14ac:dyDescent="0.45">
      <c r="B202" s="50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2"/>
    </row>
    <row r="203" spans="2:23" x14ac:dyDescent="0.45">
      <c r="B203" s="50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2"/>
    </row>
    <row r="204" spans="2:23" x14ac:dyDescent="0.45">
      <c r="B204" s="53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5"/>
    </row>
    <row r="205" spans="2:23" x14ac:dyDescent="0.45">
      <c r="B205" s="41" t="s">
        <v>35</v>
      </c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</row>
    <row r="206" spans="2:23" x14ac:dyDescent="0.45">
      <c r="B206" s="2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4"/>
    </row>
    <row r="207" spans="2:23" x14ac:dyDescent="0.45">
      <c r="B207" s="56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6"/>
    </row>
    <row r="208" spans="2:23" x14ac:dyDescent="0.45"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</row>
  </sheetData>
  <sheetProtection algorithmName="SHA-512" hashValue="3dh57PDJjktgPOejLPEXfsmbxyR1HoO/NYgNxx65KoxqeuZgQ3j8h5/Yg7Rx90OYMFtnkcbDkU1WhfciFf+ANA==" saltValue="FAvkQH948HB+VsCGUreAkg==" spinCount="100000" sheet="1" objects="1" scenarios="1"/>
  <mergeCells count="62">
    <mergeCell ref="A191:Z192"/>
    <mergeCell ref="B207:W207"/>
    <mergeCell ref="B199:W204"/>
    <mergeCell ref="B206:W206"/>
    <mergeCell ref="B187:W187"/>
    <mergeCell ref="A30:Z30"/>
    <mergeCell ref="A53:Z53"/>
    <mergeCell ref="C31:Y31"/>
    <mergeCell ref="G33:K33"/>
    <mergeCell ref="B50:Y50"/>
    <mergeCell ref="B69:W74"/>
    <mergeCell ref="B81:W86"/>
    <mergeCell ref="B77:W77"/>
    <mergeCell ref="B180:W185"/>
    <mergeCell ref="B131:W136"/>
    <mergeCell ref="B156:W161"/>
    <mergeCell ref="B188:W188"/>
    <mergeCell ref="G35:K35"/>
    <mergeCell ref="B150:W150"/>
    <mergeCell ref="B151:W151"/>
    <mergeCell ref="B163:W163"/>
    <mergeCell ref="B164:W164"/>
    <mergeCell ref="B175:W175"/>
    <mergeCell ref="B125:W125"/>
    <mergeCell ref="B126:W126"/>
    <mergeCell ref="B138:W138"/>
    <mergeCell ref="B139:W139"/>
    <mergeCell ref="B143:W148"/>
    <mergeCell ref="B118:W123"/>
    <mergeCell ref="B88:W88"/>
    <mergeCell ref="B76:W76"/>
    <mergeCell ref="A38:Z38"/>
    <mergeCell ref="A3:Z4"/>
    <mergeCell ref="B65:W65"/>
    <mergeCell ref="B57:W62"/>
    <mergeCell ref="T16:Y16"/>
    <mergeCell ref="T17:Y17"/>
    <mergeCell ref="T11:Y11"/>
    <mergeCell ref="T14:Y14"/>
    <mergeCell ref="C28:Y29"/>
    <mergeCell ref="T6:Y6"/>
    <mergeCell ref="T7:Y7"/>
    <mergeCell ref="T9:Y9"/>
    <mergeCell ref="T12:Y12"/>
    <mergeCell ref="T13:Y13"/>
    <mergeCell ref="T8:Y8"/>
    <mergeCell ref="B64:W64"/>
    <mergeCell ref="C32:Y32"/>
    <mergeCell ref="C19:Y20"/>
    <mergeCell ref="AA23:AX24"/>
    <mergeCell ref="B176:W176"/>
    <mergeCell ref="B168:W173"/>
    <mergeCell ref="B89:W89"/>
    <mergeCell ref="B101:W101"/>
    <mergeCell ref="B102:W102"/>
    <mergeCell ref="B113:W113"/>
    <mergeCell ref="B114:W114"/>
    <mergeCell ref="B94:W99"/>
    <mergeCell ref="B106:W111"/>
    <mergeCell ref="AA39:AX40"/>
    <mergeCell ref="AA26:AX28"/>
    <mergeCell ref="AA33:AX35"/>
  </mergeCells>
  <phoneticPr fontId="1"/>
  <conditionalFormatting sqref="B19">
    <cfRule type="expression" dxfId="43" priority="9">
      <formula>B25="✓"</formula>
    </cfRule>
  </conditionalFormatting>
  <conditionalFormatting sqref="B23">
    <cfRule type="expression" dxfId="42" priority="4">
      <formula>B24="✓"</formula>
    </cfRule>
  </conditionalFormatting>
  <conditionalFormatting sqref="B24">
    <cfRule type="expression" dxfId="41" priority="3">
      <formula>B23="✓"</formula>
    </cfRule>
  </conditionalFormatting>
  <conditionalFormatting sqref="B28">
    <cfRule type="expression" dxfId="40" priority="32">
      <formula>OR(B31="✓",B24="✓")</formula>
    </cfRule>
  </conditionalFormatting>
  <conditionalFormatting sqref="B31">
    <cfRule type="expression" dxfId="39" priority="34">
      <formula>OR(B24="✓",B28="✓")</formula>
    </cfRule>
  </conditionalFormatting>
  <conditionalFormatting sqref="B57">
    <cfRule type="expression" dxfId="38" priority="45">
      <formula>B39&lt;&gt;"✓"</formula>
    </cfRule>
  </conditionalFormatting>
  <conditionalFormatting sqref="B69">
    <cfRule type="expression" dxfId="37" priority="44">
      <formula>B40&lt;&gt;"✓"</formula>
    </cfRule>
  </conditionalFormatting>
  <conditionalFormatting sqref="B81">
    <cfRule type="expression" dxfId="36" priority="43">
      <formula>B41&lt;&gt;"✓"</formula>
    </cfRule>
  </conditionalFormatting>
  <conditionalFormatting sqref="B94">
    <cfRule type="expression" dxfId="35" priority="42">
      <formula>B42&lt;&gt;"✓"</formula>
    </cfRule>
  </conditionalFormatting>
  <conditionalFormatting sqref="B106">
    <cfRule type="expression" dxfId="34" priority="41">
      <formula>B43&lt;&gt;"✓"</formula>
    </cfRule>
  </conditionalFormatting>
  <conditionalFormatting sqref="B118">
    <cfRule type="expression" dxfId="33" priority="40">
      <formula>B44&lt;&gt;"✓"</formula>
    </cfRule>
  </conditionalFormatting>
  <conditionalFormatting sqref="B131">
    <cfRule type="expression" dxfId="32" priority="48">
      <formula>B45&lt;"✓"</formula>
    </cfRule>
  </conditionalFormatting>
  <conditionalFormatting sqref="B143">
    <cfRule type="expression" dxfId="31" priority="50">
      <formula>B46&lt;&gt;"✓"</formula>
    </cfRule>
  </conditionalFormatting>
  <conditionalFormatting sqref="B156">
    <cfRule type="expression" dxfId="30" priority="52">
      <formula>B47&lt;&gt;"✓"</formula>
    </cfRule>
  </conditionalFormatting>
  <conditionalFormatting sqref="B168">
    <cfRule type="expression" dxfId="29" priority="54">
      <formula>B48&lt;&gt;"✓"</formula>
    </cfRule>
  </conditionalFormatting>
  <conditionalFormatting sqref="B180">
    <cfRule type="expression" dxfId="28" priority="56">
      <formula>B49&lt;&gt;"✓"</formula>
    </cfRule>
  </conditionalFormatting>
  <conditionalFormatting sqref="B64:W64">
    <cfRule type="expression" dxfId="27" priority="31">
      <formula>B39&lt;&gt;"✓"</formula>
    </cfRule>
  </conditionalFormatting>
  <conditionalFormatting sqref="B65:W65">
    <cfRule type="expression" dxfId="26" priority="30">
      <formula>B39&lt;&gt;"✓"</formula>
    </cfRule>
  </conditionalFormatting>
  <conditionalFormatting sqref="B76:W76">
    <cfRule type="expression" dxfId="25" priority="29">
      <formula>B40&lt;&gt;"✓"</formula>
    </cfRule>
  </conditionalFormatting>
  <conditionalFormatting sqref="B77:W77">
    <cfRule type="expression" dxfId="24" priority="28">
      <formula>B40&lt;&gt;"✓"</formula>
    </cfRule>
  </conditionalFormatting>
  <conditionalFormatting sqref="B88:W88">
    <cfRule type="expression" dxfId="23" priority="27">
      <formula>B41&lt;&gt;"✓"</formula>
    </cfRule>
  </conditionalFormatting>
  <conditionalFormatting sqref="B89:W89">
    <cfRule type="expression" dxfId="22" priority="26">
      <formula>B41&lt;&gt;"✓"</formula>
    </cfRule>
  </conditionalFormatting>
  <conditionalFormatting sqref="B101:W101">
    <cfRule type="expression" dxfId="21" priority="25">
      <formula>B42&lt;&gt;"✓"</formula>
    </cfRule>
  </conditionalFormatting>
  <conditionalFormatting sqref="B102:W102">
    <cfRule type="expression" dxfId="20" priority="24">
      <formula>B42&lt;&gt;"✓"</formula>
    </cfRule>
  </conditionalFormatting>
  <conditionalFormatting sqref="B113:W113">
    <cfRule type="expression" dxfId="19" priority="23">
      <formula>B43&lt;&gt;"✓"</formula>
    </cfRule>
  </conditionalFormatting>
  <conditionalFormatting sqref="B114:W114">
    <cfRule type="expression" dxfId="18" priority="22">
      <formula>B43&lt;&gt;"✓"</formula>
    </cfRule>
  </conditionalFormatting>
  <conditionalFormatting sqref="B125:W125">
    <cfRule type="expression" dxfId="17" priority="21">
      <formula>B44&lt;&gt;"✓"</formula>
    </cfRule>
  </conditionalFormatting>
  <conditionalFormatting sqref="B126:W126">
    <cfRule type="expression" dxfId="16" priority="20">
      <formula>B44&lt;&gt;"✓"</formula>
    </cfRule>
  </conditionalFormatting>
  <conditionalFormatting sqref="B138:W138">
    <cfRule type="expression" dxfId="15" priority="19">
      <formula>B45&lt;&gt;"✓"</formula>
    </cfRule>
  </conditionalFormatting>
  <conditionalFormatting sqref="B139:W139">
    <cfRule type="expression" dxfId="14" priority="18">
      <formula>B45&lt;&gt;"✓"</formula>
    </cfRule>
  </conditionalFormatting>
  <conditionalFormatting sqref="B150:W150">
    <cfRule type="expression" dxfId="13" priority="17">
      <formula>B46&lt;&gt;"✓"</formula>
    </cfRule>
  </conditionalFormatting>
  <conditionalFormatting sqref="B151:W151">
    <cfRule type="expression" dxfId="12" priority="16">
      <formula>B46&lt;&gt;"✓"</formula>
    </cfRule>
  </conditionalFormatting>
  <conditionalFormatting sqref="B163:W163">
    <cfRule type="expression" dxfId="11" priority="15">
      <formula>B47&lt;&gt;"✓"</formula>
    </cfRule>
  </conditionalFormatting>
  <conditionalFormatting sqref="B164:W164">
    <cfRule type="expression" dxfId="10" priority="14">
      <formula>B47&lt;&gt;"✓"</formula>
    </cfRule>
  </conditionalFormatting>
  <conditionalFormatting sqref="B175:W175">
    <cfRule type="expression" dxfId="9" priority="13">
      <formula>B48&lt;&gt;"✓"</formula>
    </cfRule>
  </conditionalFormatting>
  <conditionalFormatting sqref="B176:W176">
    <cfRule type="expression" dxfId="8" priority="12">
      <formula>B48&lt;&gt;"✓"</formula>
    </cfRule>
  </conditionalFormatting>
  <conditionalFormatting sqref="B187:W187">
    <cfRule type="expression" dxfId="7" priority="11">
      <formula>B49&lt;&gt;"✓"</formula>
    </cfRule>
  </conditionalFormatting>
  <conditionalFormatting sqref="B188:W188">
    <cfRule type="expression" dxfId="6" priority="10">
      <formula>B49&lt;&gt;"✓"</formula>
    </cfRule>
  </conditionalFormatting>
  <conditionalFormatting sqref="G35">
    <cfRule type="expression" dxfId="5" priority="46">
      <formula>_xlfn.IFS(B24&lt;&gt;"✓",OR($B$28="✓", $B$31&lt;&gt;"✓"))</formula>
    </cfRule>
  </conditionalFormatting>
  <conditionalFormatting sqref="G33:K33">
    <cfRule type="expression" dxfId="4" priority="47">
      <formula>_xlfn.IFS(B24&lt;&gt;"✓",OR($B$28="✓", $B$31&lt;&gt;"✓"))</formula>
    </cfRule>
  </conditionalFormatting>
  <conditionalFormatting sqref="Z26:AA26 Z27:Z28">
    <cfRule type="containsText" dxfId="3" priority="6" operator="containsText" text="（正しく選択すると、このメッセージは自動的に消えます。）">
      <formula>NOT(ISERROR(SEARCH("（正しく選択すると、このメッセージは自動的に消えます。）",Z26)))</formula>
    </cfRule>
  </conditionalFormatting>
  <conditionalFormatting sqref="Z33:AA33">
    <cfRule type="containsText" dxfId="2" priority="5" operator="containsText" text="（入力が完了すると、このメッセージは自動的に消えます。）">
      <formula>NOT(ISERROR(SEARCH("（入力が完了すると、このメッセージは自動的に消えます。）",Z33)))</formula>
    </cfRule>
  </conditionalFormatting>
  <conditionalFormatting sqref="AA23:AX24">
    <cfRule type="containsText" dxfId="1" priority="1" operator="containsText" text="正しく選択すると、">
      <formula>NOT(ISERROR(SEARCH("正しく選択すると、",AA23)))</formula>
    </cfRule>
  </conditionalFormatting>
  <conditionalFormatting sqref="AA39:AX40">
    <cfRule type="containsText" dxfId="0" priority="7" operator="containsText" text="取組の選択数">
      <formula>NOT(ISERROR(SEARCH("取組の選択数",AA39)))</formula>
    </cfRule>
  </conditionalFormatting>
  <dataValidations count="52">
    <dataValidation type="date" allowBlank="1" showInputMessage="1" showErrorMessage="1" error="提出年月日をyyyy/mm/ddの形式で入力してください。" prompt="yyyy/mm/ddの形式で入力してください。" sqref="T6:Y6" xr:uid="{DBF9C4C0-160D-42E0-BD1B-9F179D519B77}">
      <formula1>46083</formula1>
      <formula2>54878</formula2>
    </dataValidation>
    <dataValidation type="custom" allowBlank="1" showInputMessage="1" showErrorMessage="1" error="メールアドレスを正しく入力してください。" sqref="T13:Y13" xr:uid="{F58A71C7-3368-4702-8124-F6EB175B61BA}">
      <formula1>AND(   ISNUMBER(FIND("@",T13)),   ISNUMBER(FIND(".",T13,FIND("@",T13))),   EXACT(T13,ASC(T13)) )</formula1>
    </dataValidation>
    <dataValidation type="custom" allowBlank="1" showInputMessage="1" showErrorMessage="1" error="事業者名をご記入ください" sqref="T16:Y16 T7:Y7" xr:uid="{F7CAC946-2F10-4966-83A7-884099F00C6D}">
      <formula1>LEN(TRIM(T7))&gt;0</formula1>
    </dataValidation>
    <dataValidation type="custom" allowBlank="1" showInputMessage="1" showErrorMessage="1" error="半角数字の整数で入力してください（マイナス不可）。" prompt="半角数字の整数で入力してください（マイナス不可）" sqref="G33:K33" xr:uid="{46B99E23-6735-43AC-B477-325876A0B508}">
      <formula1>AND(OR(B24="✓",AND(B28="-",B31="✓")),ISNUMBER(G33),G33&gt;=0,MOD(G33,1)=0)</formula1>
    </dataValidation>
    <dataValidation type="custom" allowBlank="1" showInputMessage="1" showErrorMessage="1" error="コミットメントにチェックを入れていないか、入力文字数を超過しています。" sqref="B57:W62" xr:uid="{30DDC607-5AD8-4B6F-865A-38E74EED904E}">
      <formula1>AND(B39="✓",LEN(B57)&lt;=500)</formula1>
    </dataValidation>
    <dataValidation type="custom" allowBlank="1" showInputMessage="1" showErrorMessage="1" error="コミットメントにチェックを入れていないか、入力文字数を超過しています。" sqref="B69:W74" xr:uid="{43221719-917B-40EF-8F9C-BA9FCC47C179}">
      <formula1>AND(B40="✓",LEN(B69)&lt;=500)</formula1>
    </dataValidation>
    <dataValidation type="custom" allowBlank="1" showInputMessage="1" showErrorMessage="1" error="コミットメントにチェックを入れていないか、入力文字数を超過しています。" sqref="B81:W86" xr:uid="{911C6976-30FE-4938-A6AA-7217869B093F}">
      <formula1>AND(B41="✓",LEN(B81)&lt;=500)</formula1>
    </dataValidation>
    <dataValidation type="custom" allowBlank="1" showInputMessage="1" showErrorMessage="1" error="コミットメントにチェックを入れていないか、入力文字数を超過しています。" sqref="B94:W99" xr:uid="{B23FD32B-8048-469A-AE79-DBA4A2410F3A}">
      <formula1>AND(B42="✓",LEN(B94)&lt;=500)</formula1>
    </dataValidation>
    <dataValidation type="custom" allowBlank="1" showInputMessage="1" showErrorMessage="1" error="コミットメントにチェックを入れていないか、入力文字数を超過しています。" sqref="B106:W111" xr:uid="{F6A417B8-B2C7-4A00-8181-B0737CE138DE}">
      <formula1>AND(B43="✓",LEN(B106)&lt;=500)</formula1>
    </dataValidation>
    <dataValidation type="custom" allowBlank="1" showInputMessage="1" showErrorMessage="1" error="コミットメントにチェックを入れていないか、入力文字数を超過しています。" sqref="B118:W123" xr:uid="{3B94152F-659D-4965-A1A5-15FFDAF3C66B}">
      <formula1>AND(B44="✓",LEN(B118)&lt;=500)</formula1>
    </dataValidation>
    <dataValidation type="custom" allowBlank="1" showInputMessage="1" showErrorMessage="1" error="適切なコミットメントを選択、もしくは適切なURLを添付してください。" sqref="B64:W64" xr:uid="{BEE63F6A-80BE-41AA-B80D-97F679E49D7A}">
      <formula1>AND(B39="✓",ISNUMBER(SEARCH("://",B64)))</formula1>
    </dataValidation>
    <dataValidation type="custom" allowBlank="1" showInputMessage="1" showErrorMessage="1" error="適切なコミットメントを選択、もしくは適切なURLを添付してください。" sqref="B65:W65" xr:uid="{F613D9F9-52DE-4108-AD6C-B827B1140C60}">
      <formula1>AND(B39="✓",ISNUMBER(SEARCH("://",B65)))</formula1>
    </dataValidation>
    <dataValidation type="custom" allowBlank="1" showInputMessage="1" showErrorMessage="1" error="適切なコミットメントを選択、もしくは適切なURLを添付してください。" sqref="B76:W76" xr:uid="{5B872833-636A-4477-B6C7-F843BCB5BD6D}">
      <formula1>AND(B40="✓",ISNUMBER(SEARCH("://",B76)))</formula1>
    </dataValidation>
    <dataValidation type="custom" allowBlank="1" showInputMessage="1" showErrorMessage="1" error="適切なコミットメントを選択、もしくは適切なURLを添付してください。" sqref="B77:W77" xr:uid="{87F3B2A8-89BD-4945-B1B6-253597C2262C}">
      <formula1>AND(B40="✓",ISNUMBER(SEARCH("://",B77)))</formula1>
    </dataValidation>
    <dataValidation type="custom" allowBlank="1" showInputMessage="1" showErrorMessage="1" error="適切なコミットメントを選択、もしくは適切なURLを添付してください。" sqref="B88:W88" xr:uid="{4D642923-A43E-41D3-BA33-5F36AD4B6170}">
      <formula1>AND(B41="✓",ISNUMBER(SEARCH("://",B88)))</formula1>
    </dataValidation>
    <dataValidation type="custom" allowBlank="1" showInputMessage="1" showErrorMessage="1" error="適切なコミットメントを選択、もしくは適切なURLを添付してください。" sqref="B89:W89" xr:uid="{CC61AA6C-C2DE-43BC-B2F8-0130376EF10E}">
      <formula1>AND(B41="✓",ISNUMBER(SEARCH("://",B89)))</formula1>
    </dataValidation>
    <dataValidation type="custom" allowBlank="1" showInputMessage="1" showErrorMessage="1" error="適切なコミットメントを選択、もしくは適切なURLを添付してください。" sqref="B101:W101" xr:uid="{3896F604-406F-4717-84D3-72436E43E95D}">
      <formula1>AND(B42="✓",ISNUMBER(SEARCH("://",B101)))</formula1>
    </dataValidation>
    <dataValidation type="custom" allowBlank="1" showInputMessage="1" showErrorMessage="1" error="適切なコミットメントを選択、もしくは適切なURLを添付してください。" sqref="B102:W102" xr:uid="{BDB11EA0-F57E-488F-B136-1AA80E6E7F47}">
      <formula1>AND(B42="✓",ISNUMBER(SEARCH("://",B102)))</formula1>
    </dataValidation>
    <dataValidation type="custom" allowBlank="1" showInputMessage="1" showErrorMessage="1" error="適切なコミットメントを選択、もしくは適切なURLを添付してください。" sqref="B113:W113" xr:uid="{FA226BD2-27D5-437F-BAE6-699DB0D021E5}">
      <formula1>AND(B43="✓",ISNUMBER(SEARCH("://",B113)))</formula1>
    </dataValidation>
    <dataValidation type="custom" allowBlank="1" showInputMessage="1" showErrorMessage="1" error="適切なコミットメントを選択、もしくは適切なURLを添付してください。" sqref="B114:W114" xr:uid="{62E12097-ADD1-4D9E-8D31-AD56F1BC4632}">
      <formula1>AND(B43="✓",ISNUMBER(SEARCH("://",B114)))</formula1>
    </dataValidation>
    <dataValidation type="custom" allowBlank="1" showInputMessage="1" showErrorMessage="1" error="適切なコミットメントを選択、もしくは適切なURLを添付してください。" sqref="B125:W125" xr:uid="{CA30AE2C-31F9-4195-A08B-0A0E16D3E7C8}">
      <formula1>AND(B44="✓",ISNUMBER(SEARCH("://",B125)))</formula1>
    </dataValidation>
    <dataValidation type="custom" allowBlank="1" showInputMessage="1" showErrorMessage="1" error="適切なコミットメントを選択、もしくは適切なURLを添付してください。" sqref="B126:W126" xr:uid="{D9DB87CC-2FDC-4307-A894-48882F45FCA4}">
      <formula1>AND(B44="✓",ISNUMBER(SEARCH("://",B126)))</formula1>
    </dataValidation>
    <dataValidation type="custom" allowBlank="1" showInputMessage="1" showErrorMessage="1" error="適切なコミットメントを選択、もしくは適切なURLを添付してください。" sqref="B138:W138" xr:uid="{B3FFACF7-59C5-441B-8DC0-6033804C0FDB}">
      <formula1>AND(B45="✓",ISNUMBER(SEARCH("://",B138)))</formula1>
    </dataValidation>
    <dataValidation type="custom" allowBlank="1" showInputMessage="1" showErrorMessage="1" error="適切なコミットメントを選択、もしくは適切なURLを添付してください。" sqref="B139:W139" xr:uid="{2C299799-C087-4E9A-B837-F33310FF4E54}">
      <formula1>AND(B45="✓",ISNUMBER(SEARCH("://",B139)))</formula1>
    </dataValidation>
    <dataValidation type="custom" allowBlank="1" showInputMessage="1" showErrorMessage="1" error="適切なコミットメントを選択、もしくは適切なURLを添付してください。" sqref="B150:W150" xr:uid="{AC0E48A5-7EA0-4735-88E5-83690CF6C455}">
      <formula1>AND(B46="✓",ISNUMBER(SEARCH("://",B150)))</formula1>
    </dataValidation>
    <dataValidation type="custom" allowBlank="1" showInputMessage="1" showErrorMessage="1" error="適切なコミットメントを選択、もしくは適切なURLを添付してください。" sqref="B151:W151" xr:uid="{D317FDBE-1BAF-45F1-9E9F-034A5D6924F1}">
      <formula1>AND(B46="✓",ISNUMBER(SEARCH("://",B151)))</formula1>
    </dataValidation>
    <dataValidation type="custom" allowBlank="1" showInputMessage="1" showErrorMessage="1" error="適切なコミットメントを選択、もしくは適切なURLを添付してください。" sqref="B163:W163" xr:uid="{3EB0CA8A-348B-45C8-8839-FF80A27DBB73}">
      <formula1>AND(B47="✓",ISNUMBER(SEARCH("://",B163)))</formula1>
    </dataValidation>
    <dataValidation type="custom" allowBlank="1" showInputMessage="1" showErrorMessage="1" error="適切なコミットメントを選択、もしくは適切なURLを添付してください。" sqref="B164:W164" xr:uid="{B80F33E1-A0F3-4EC0-9653-DE60F9A61BE2}">
      <formula1>AND(B47="✓",ISNUMBER(SEARCH("://",B164)))</formula1>
    </dataValidation>
    <dataValidation type="custom" allowBlank="1" showInputMessage="1" showErrorMessage="1" error="適切なコミットメントを選択、もしくは適切なURLを添付してください。" sqref="B175:W175" xr:uid="{241265B9-7AE6-48DB-A688-0C538B987170}">
      <formula1>AND(B48="✓",ISNUMBER(SEARCH("://",B175)))</formula1>
    </dataValidation>
    <dataValidation type="custom" allowBlank="1" showInputMessage="1" showErrorMessage="1" error="適切なコミットメントを選択、もしくは適切なURLを添付してください。" sqref="B176:W176" xr:uid="{1E3B6A1E-A446-41AC-9AFE-02B62166EF24}">
      <formula1>AND(B48="✓",ISNUMBER(SEARCH("://",B176)))</formula1>
    </dataValidation>
    <dataValidation type="custom" allowBlank="1" showInputMessage="1" showErrorMessage="1" error="適切なコミットメントを選択、もしくは適切なURLを添付してください。" sqref="B187:W187" xr:uid="{30CBA2CA-BCBE-4325-A6C6-1554EE993D4F}">
      <formula1>AND(B49="✓",ISNUMBER(SEARCH("://",B187)))</formula1>
    </dataValidation>
    <dataValidation type="custom" allowBlank="1" showInputMessage="1" showErrorMessage="1" error="適切なコミットメントを選択、もしくは適切なURLを添付してください。" sqref="B188:W188" xr:uid="{C9942AC2-7A2E-416D-AB31-AEF20F6BC1AC}">
      <formula1>AND(B49="✓",ISNUMBER(SEARCH("://",B188)))</formula1>
    </dataValidation>
    <dataValidation type="custom" allowBlank="1" showInputMessage="1" showErrorMessage="1" error="半角数字の整数で入力してください（マイナス不可）。" prompt="半角数字の整数で入力してください（マイナス不可）" sqref="G35:K35" xr:uid="{7FC93910-8136-4F16-8E69-61D654203B3D}">
      <formula1>AND(OR(B24="✓",AND(B28="-",B31="✓")),ISNUMBER(G35),G35&gt;=0,MOD(G35,1)=0)</formula1>
    </dataValidation>
    <dataValidation type="custom" allowBlank="1" showInputMessage="1" showErrorMessage="1" error="電話番号はハイフンなしの10～11桁の半角数字で入力してください。" prompt="ハイフンなしの半角数字で入力してください。" sqref="T14:Y14" xr:uid="{FA41E92A-5EF5-45DA-952B-63FDB3C41964}">
      <formula1>AND(LEN(T14)&gt;=10, LEN(T14)&lt;=11, ISNUMBER(--T14),EXACT(T14,ASC(T14)),MOD(T14,1)=0 )</formula1>
    </dataValidation>
    <dataValidation type="custom" allowBlank="1" showInputMessage="1" showErrorMessage="1" errorTitle="桁数エラー" error="13桁の法人番号を入力してください。" prompt="13桁の法人番号を入力してください。" sqref="T17:Y17" xr:uid="{69B88269-3DF2-41CE-B86B-46C3EC86C106}">
      <formula1>AND(LEN(T17)=13,ISNUMBER(T17),T17=INT(T17))</formula1>
    </dataValidation>
    <dataValidation type="list" showInputMessage="1" showErrorMessage="1" error="「✓」もしくは「-」の適切なものを入力してください。" sqref="B19 B28 B31 B23:B24" xr:uid="{6938DAC6-0BEE-42D6-B712-0C59B05369F7}">
      <formula1>"✓, -"</formula1>
    </dataValidation>
    <dataValidation type="custom" allowBlank="1" showInputMessage="1" showErrorMessage="1" errorTitle="桁数エラー" error="13桁の法人番号を入力してください。" prompt="13桁の法人番号を入力してください。" sqref="T8:Y8" xr:uid="{5B68C96D-CA82-4F4F-B2F5-B89078B63181}">
      <formula1>AND(ISNUMBER(T8),T8=INT(T8),LEN(TEXT(T8,"0"))=13)</formula1>
    </dataValidation>
    <dataValidation type="list" showInputMessage="1" showErrorMessage="1" error="「✓」もしくは「-」の適切なものを入力してください。" sqref="B39:B49" xr:uid="{1E0B6AD5-1F12-4949-9E3F-AE205CD2E98A}">
      <formula1>"✓,-"</formula1>
    </dataValidation>
    <dataValidation type="custom" allowBlank="1" showInputMessage="1" showErrorMessage="1" error="コミットメントにチェックを入れていないか、入力文字数を超過しています。" sqref="B148:W148 B160:W160 B171:W171" xr:uid="{6AB1B6B8-6C24-4433-A000-1C0903F6A224}">
      <formula1>AND(#REF!="✓",LEN(B148)&lt;=500)</formula1>
    </dataValidation>
    <dataValidation type="custom" allowBlank="1" showInputMessage="1" showErrorMessage="1" error="コミットメントにチェックを入れていないか、入力文字数を超過しています。" sqref="B161:W161" xr:uid="{FE9EAE1D-944A-427A-ADF2-6935E686CC51}">
      <formula1>AND(B51="✓",LEN(B161)&lt;=500)</formula1>
    </dataValidation>
    <dataValidation type="custom" allowBlank="1" showInputMessage="1" showErrorMessage="1" error="コミットメントにチェックを入れていないか、入力文字数を超過しています。" sqref="B172:W173" xr:uid="{5E1220C9-F304-44CC-88ED-6F47C3737E4C}">
      <formula1>AND(B51="✓",LEN(B172)&lt;=500)</formula1>
    </dataValidation>
    <dataValidation type="custom" allowBlank="1" showInputMessage="1" showErrorMessage="1" error="コミットメントにチェックを入れていないか、入力文字数を超過しています。" sqref="B131:W135" xr:uid="{9B8FF7FC-0A7D-4F01-BEE6-E95CE2350EA0}">
      <formula1>AND(B45="✓",LEN(B131)&lt;=500)</formula1>
    </dataValidation>
    <dataValidation type="custom" allowBlank="1" showInputMessage="1" showErrorMessage="1" error="コミットメントにチェックを入れていないか、入力文字数を超過しています。" sqref="B143:W146" xr:uid="{B9143A08-BABE-4433-B98B-A7E5707AB52A}">
      <formula1>AND(B46="✓",LEN(B143)&lt;=500)</formula1>
    </dataValidation>
    <dataValidation type="custom" allowBlank="1" showInputMessage="1" showErrorMessage="1" error="コミットメントにチェックを入れていないか、入力文字数を超過しています。" sqref="B156:W158" xr:uid="{67B98D2E-8823-4CEA-871C-2B48BCBDEA09}">
      <formula1>AND(B47="✓",LEN(B156)&lt;=500)</formula1>
    </dataValidation>
    <dataValidation type="custom" allowBlank="1" showInputMessage="1" showErrorMessage="1" error="コミットメントにチェックを入れていないか、入力文字数を超過しています。" sqref="B168:W169" xr:uid="{5ADDA43F-E22F-4A87-B0A6-472F10D54EF0}">
      <formula1>AND(B48="✓",LEN(B168)&lt;=500)</formula1>
    </dataValidation>
    <dataValidation type="custom" allowBlank="1" showInputMessage="1" showErrorMessage="1" error="コミットメントにチェックを入れていないか、入力文字数を超過しています。" sqref="B159:W159" xr:uid="{C28B6E80-CD47-4723-976E-B4603A3988D7}">
      <formula1>AND(C50="✓",LEN(B159)&lt;=500)</formula1>
    </dataValidation>
    <dataValidation type="custom" allowBlank="1" showInputMessage="1" showErrorMessage="1" error="コミットメントにチェックを入れていないか、入力文字数を超過しています。" sqref="B170:W170" xr:uid="{84FA888A-8886-4BB5-A5DE-2BBDCCC5D34B}">
      <formula1>AND(C50="✓",LEN(B170)&lt;=500)</formula1>
    </dataValidation>
    <dataValidation type="custom" allowBlank="1" showInputMessage="1" showErrorMessage="1" error="コミットメントにチェックを入れていないか、入力文字数を超過しています。" sqref="B136:W136" xr:uid="{B05D1783-7166-4443-BE60-257B77B4359A}">
      <formula1>AND(C50="✓",LEN(B136)&lt;=500)</formula1>
    </dataValidation>
    <dataValidation type="custom" allowBlank="1" showInputMessage="1" showErrorMessage="1" error="コミットメントにチェックを入れていないか、入力文字数を超過しています。" sqref="B147:W147" xr:uid="{2F1325C6-3A71-4DFD-8640-423DEF917D09}">
      <formula1>AND(C50="✓",LEN(B147)&lt;=500)</formula1>
    </dataValidation>
    <dataValidation type="custom" allowBlank="1" showInputMessage="1" showErrorMessage="1" error="コミットメントにチェックを入れていないか、入力文字数を超過しています。" sqref="B180:W185" xr:uid="{ECA69E5A-004B-4FAE-B16A-092508CE6AED}">
      <formula1>AND(B49="✓",LEN(B180)&lt;=500)</formula1>
    </dataValidation>
    <dataValidation type="custom" allowBlank="1" showInputMessage="1" showErrorMessage="1" error="入力文字数を超過しています。" sqref="B205 B199:W204" xr:uid="{3557DEDC-5259-4F9D-9BB7-6CCD2BB5F2BB}">
      <formula1>LEN(B199)&lt;=500</formula1>
    </dataValidation>
    <dataValidation type="custom" allowBlank="1" showInputMessage="1" showErrorMessage="1" error="適切なURLを添付してください。" sqref="B206:W207" xr:uid="{917BB3A5-E77A-4A23-8C42-E362B341E410}">
      <formula1>ISNUMBER(SEARCH("://",B206))</formula1>
    </dataValidation>
  </dataValidations>
  <pageMargins left="0.70866141732283472" right="0.70866141732283472" top="3.937007874015748E-2" bottom="3.937007874015748E-2" header="0" footer="0.11811023622047245"/>
  <pageSetup paperSize="9" scale="99" fitToHeight="0" orientation="portrait" r:id="rId1"/>
  <rowBreaks count="4" manualBreakCount="4">
    <brk id="50" max="25" man="1"/>
    <brk id="90" max="25" man="1"/>
    <brk id="127" max="25" man="1"/>
    <brk id="152" max="2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91e091-6d66-47ad-8699-f220022739e9" xsi:nil="true"/>
    <lcf76f155ced4ddcb4097134ff3c332f xmlns="f63c696a-f159-490e-8b43-ae7ac1d9e3e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30CE105D9A5D84C9FD3247A06938BC9" ma:contentTypeVersion="11" ma:contentTypeDescription="新しいドキュメントを作成します。" ma:contentTypeScope="" ma:versionID="1624f23aac449c54a5871a895345ab72">
  <xsd:schema xmlns:xsd="http://www.w3.org/2001/XMLSchema" xmlns:xs="http://www.w3.org/2001/XMLSchema" xmlns:p="http://schemas.microsoft.com/office/2006/metadata/properties" xmlns:ns2="f63c696a-f159-490e-8b43-ae7ac1d9e3eb" xmlns:ns3="4b91e091-6d66-47ad-8699-f220022739e9" targetNamespace="http://schemas.microsoft.com/office/2006/metadata/properties" ma:root="true" ma:fieldsID="7a66dd5dc32578e0dccb4693016b0814" ns2:_="" ns3:_="">
    <xsd:import namespace="f63c696a-f159-490e-8b43-ae7ac1d9e3eb"/>
    <xsd:import namespace="4b91e091-6d66-47ad-8699-f220022739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3c696a-f159-490e-8b43-ae7ac1d9e3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1e091-6d66-47ad-8699-f220022739e9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2246a98-b7d1-490c-8f89-8d49fd2df476}" ma:internalName="TaxCatchAll" ma:showField="CatchAllData" ma:web="4b91e091-6d66-47ad-8699-f22002273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188079-3838-4D7C-AD5A-AD7308595119}">
  <ds:schemaRefs>
    <ds:schemaRef ds:uri="http://purl.org/dc/terms/"/>
    <ds:schemaRef ds:uri="f63c696a-f159-490e-8b43-ae7ac1d9e3eb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4b91e091-6d66-47ad-8699-f220022739e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A6DFFE-2676-486B-96B0-6858308B5E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3c696a-f159-490e-8b43-ae7ac1d9e3eb"/>
    <ds:schemaRef ds:uri="4b91e091-6d66-47ad-8699-f220022739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3A949B-401E-4282-B505-48AA725E5F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記入シート</vt:lpstr>
      <vt:lpstr>記入シート!Print_Area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伊藤　知明(856610)エネルギー産業コンサルティング部</cp:lastModifiedBy>
  <cp:revision/>
  <cp:lastPrinted>2026-02-26T06:44:56Z</cp:lastPrinted>
  <dcterms:created xsi:type="dcterms:W3CDTF">2025-12-29T08:52:40Z</dcterms:created>
  <dcterms:modified xsi:type="dcterms:W3CDTF">2026-02-26T13:37:24Z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0x010100330CE105D9A5D84C9FD3247A06938BC9</vt:lpwstr>
  </property>
  <property fmtid="{D5CDD505-2E9C-101B-9397-08002B2CF9AE}" pid="3" name="MediaServiceImageTags">
    <vt:lpwstr/>
  </property>
</Properties>
</file>