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369A6F14-1A1C-483F-A91B-30D72AEB3BF3}" xr6:coauthVersionLast="47" xr6:coauthVersionMax="47" xr10:uidLastSave="{00000000-0000-0000-0000-000000000000}"/>
  <workbookProtection workbookAlgorithmName="SHA-512" workbookHashValue="Mk0FREU/aq4DUEy3OXAFhbFjQ+aTRCHSl9nTSmXq7Y1WGUIEzpGIMSOJ0FFC66TiCg+/S/jvzQ1uzCUM6xqs4A==" workbookSaltValue="PdEs9nNQyfnU9XPBx68Rzg==" workbookSpinCount="100000" lockStructure="1"/>
  <bookViews>
    <workbookView xWindow="-108" yWindow="-108" windowWidth="23256" windowHeight="14016" tabRatio="864" xr2:uid="{25D45BC4-F5EE-44E6-9762-35A9205C7AAE}"/>
  </bookViews>
  <sheets>
    <sheet name="凡例" sheetId="25" r:id="rId1"/>
    <sheet name="2-(1). 企業情報" sheetId="17" r:id="rId2"/>
    <sheet name="2-(2)a. 自らの排出削減" sheetId="14" r:id="rId3"/>
    <sheet name="2-(2)b. トランジション戦略" sheetId="1" r:id="rId4"/>
    <sheet name="2-(3). SC排出削減" sheetId="4" r:id="rId5"/>
    <sheet name="2-(4). 製品サービス" sheetId="5" r:id="rId6"/>
    <sheet name="2-(1). ENG" sheetId="19" r:id="rId7"/>
    <sheet name="2-(2)a. ENG" sheetId="20" r:id="rId8"/>
    <sheet name="2-(2)b. ENG" sheetId="21" r:id="rId9"/>
    <sheet name="2-(3). ENG" sheetId="22" r:id="rId10"/>
    <sheet name="2-(4). ENG" sheetId="23" r:id="rId11"/>
    <sheet name="（非表示想定）産業分類" sheetId="18" state="hidden" r:id="rId12"/>
    <sheet name="（非表示想定）多排出フラグ" sheetId="27" state="hidden" r:id="rId13"/>
    <sheet name="（非表示想定）NDC排出量計算" sheetId="28" state="hidden" r:id="rId14"/>
  </sheets>
  <externalReferences>
    <externalReference r:id="rId15"/>
  </externalReferences>
  <definedNames>
    <definedName name="A_農業・林業">'（非表示想定）産業分類'!$E$2:$F$2</definedName>
    <definedName name="B_漁業">'（非表示想定）産業分類'!$E$3:$F$3</definedName>
    <definedName name="C_鉱業・採石業・砂利採取業">'（非表示想定）産業分類'!$E$4:$F$4</definedName>
    <definedName name="D_建設業">'（非表示想定）産業分類'!$E$5:$G$5</definedName>
    <definedName name="E_製造業">'（非表示想定）産業分類'!$E$6:$AB$6</definedName>
    <definedName name="F_電気・ガス・熱供給・水道業">'（非表示想定）産業分類'!$E$7:$H$7</definedName>
    <definedName name="G_情報通信業">'（非表示想定）産業分類'!$E$8:$J$8</definedName>
    <definedName name="H_運輸業・郵便業">'（非表示想定）産業分類'!$E$9:$M$9</definedName>
    <definedName name="I_卸売業・小売業">'（非表示想定）産業分類'!$E$10:$P$10</definedName>
    <definedName name="J_金融業・保険業">'（非表示想定）産業分類'!$E$11:$L$11</definedName>
    <definedName name="K_不動産業・物品賃貸業">'（非表示想定）産業分類'!$E$12:$G$12</definedName>
    <definedName name="L_学術研究・専門・技術サービス業">'（非表示想定）産業分類'!$E$13:$J$13</definedName>
    <definedName name="M_宿泊業・飲食サービス業">'（非表示想定）産業分類'!$E$14:$H$14</definedName>
    <definedName name="N_生活関連サービス業・娯楽業">'（非表示想定）産業分類'!$E$15:$H$15</definedName>
    <definedName name="O_教育・学習支援業">'（非表示想定）産業分類'!$E$16:$H$16</definedName>
    <definedName name="P_医療・福祉">'（非表示想定）産業分類'!$E$17:$I$17</definedName>
    <definedName name="_xlnm.Print_Area" localSheetId="6">'2-(1). ENG'!$A$1:$Q$17</definedName>
    <definedName name="_xlnm.Print_Area" localSheetId="1">'2-(1). 企業情報'!$A$1:$Q$32</definedName>
    <definedName name="_xlnm.Print_Area" localSheetId="7">'2-(2)a. ENG'!$A$1:$W$73</definedName>
    <definedName name="_xlnm.Print_Area" localSheetId="8">'2-(2)b. ENG'!$A$1:$W$45</definedName>
    <definedName name="_xlnm.Print_Area" localSheetId="3">'2-(2)b. トランジション戦略'!$A$1:$W$46</definedName>
    <definedName name="_xlnm.Print_Area" localSheetId="9">'2-(3). ENG'!$A$1:$J$33</definedName>
    <definedName name="_xlnm.Print_Area" localSheetId="4">'2-(3). SC排出削減'!$A$1:$J$33</definedName>
    <definedName name="_xlnm.Print_Area" localSheetId="10">'2-(4). ENG'!$A$1:$J$48</definedName>
    <definedName name="_xlnm.Print_Area" localSheetId="5">'2-(4). 製品サービス'!$A$1:$J$48</definedName>
    <definedName name="Q_複合サービス事業">'（非表示想定）産業分類'!$E$18:$H$18</definedName>
    <definedName name="R_サービス業_他に分類されないもの">'（非表示想定）産業分類'!$E$19:$M$19</definedName>
    <definedName name="T_分類不能の産業">'（非表示想定）産業分類'!$E$20</definedName>
    <definedName name="インターネット附随サービス業">'（非表示想定）産業分類'!$E$62:$M$62</definedName>
    <definedName name="エネルギー起源二酸化炭素">#REF!</definedName>
    <definedName name="ガス業">'（非表示想定）産業分類'!$E$56:$M$56</definedName>
    <definedName name="ゴム製品製造業">'（非表示想定）産業分類'!$E$41:$M$41</definedName>
    <definedName name="その他のサービス業">'（非表示想定）産業分類'!$E$117:$M$117</definedName>
    <definedName name="その他の卸売業">'（非表示想定）産業分類'!$E$77:$M$77</definedName>
    <definedName name="その他の教育・学習支援業">'（非表示想定）産業分類'!$E$104:$M$104</definedName>
    <definedName name="その他の事業サービス業">'（非表示想定）産業分類'!$E$114:$M$114</definedName>
    <definedName name="その他の小売業">'（非表示想定）産業分類'!$E$82:$M$82</definedName>
    <definedName name="その他の生活関連サービス業">'（非表示想定）産業分類'!$E$101:$M$101</definedName>
    <definedName name="その他の製造業">'（非表示想定）産業分類'!$E$54:$M$54</definedName>
    <definedName name="その他の選択肢" localSheetId="13">'[1]（非表示想定）多排出フラグ'!$H$9</definedName>
    <definedName name="その他の選択肢">'（非表示想定）多排出フラグ'!$H$9</definedName>
    <definedName name="なめし革・同製品・毛皮製造業">'（非表示想定）産業分類'!$E$42:$M$42</definedName>
    <definedName name="パーフルオロカーボン">#REF!</definedName>
    <definedName name="ハイドロフルオロカーボン">#REF!</definedName>
    <definedName name="パルプ・紙・紙加工品製造業">'（非表示想定）産業分類'!$E$36:$M$36</definedName>
    <definedName name="はん用機械器具製造業">'（非表示想定）産業分類'!$E$47:$M$47</definedName>
    <definedName name="プラスチック製品製造業_別掲を除く">'（非表示想定）産業分類'!$E$40:$M$40</definedName>
    <definedName name="メタン">#REF!</definedName>
    <definedName name="医療業">'（非表示想定）産業分類'!$E$105:$M$105</definedName>
    <definedName name="一酸化二窒素">#REF!</definedName>
    <definedName name="印刷・同関連業">'（非表示想定）産業分類'!$E$37:$M$37</definedName>
    <definedName name="飲食店">'（非表示想定）産業分類'!$E$98:$M$98</definedName>
    <definedName name="飲食料品卸売業">'（非表示想定）産業分類'!$E$74:$M$74</definedName>
    <definedName name="飲食料品小売業">'（非表示想定）産業分類'!$E$80:$M$80</definedName>
    <definedName name="飲料・たばこ・飼料製造業">'（非表示想定）産業分類'!$E$32:$M$32</definedName>
    <definedName name="運輸に附帯するサービス業">'（非表示想定）産業分類'!$E$70:$M$70</definedName>
    <definedName name="映像・音声・文字情報制作業">'（非表示想定）産業分類'!$E$63:$M$63</definedName>
    <definedName name="化学工業">'（非表示想定）産業分類'!$E$38:$M$38</definedName>
    <definedName name="家具・装備品製造業">'（非表示想定）産業分類'!$E$35:$M$35</definedName>
    <definedName name="外国公務">'（非表示想定）産業分類'!$E$118:$M$118</definedName>
    <definedName name="各種商品卸売業">'（非表示想定）産業分類'!$E$72:$M$72</definedName>
    <definedName name="各種商品小売業">'（非表示想定）産業分類'!$E$78:$M$78</definedName>
    <definedName name="学校教育">'（非表示想定）産業分類'!$E$103:$M$103</definedName>
    <definedName name="学術・開発研究機関">'（非表示想定）産業分類'!$E$93:$M$93</definedName>
    <definedName name="機械器具卸売業">'（非表示想定）産業分類'!$E$76:$M$76</definedName>
    <definedName name="機械器具小売業">'（非表示想定）産業分類'!$E$81:$M$81</definedName>
    <definedName name="機械等修理業_別掲を除く">'（非表示想定）産業分類'!$E$112:$M$112</definedName>
    <definedName name="技術サービス業_他に分類されないもの">'（非表示想定）産業分類'!$E$96:$M$96</definedName>
    <definedName name="漁業_水産養殖業を除く">'（非表示想定）産業分類'!$E$25:$M$25</definedName>
    <definedName name="協同組合_他に分類されないもの">'（非表示想定）産業分類'!$E$109:$M$109</definedName>
    <definedName name="協同組織金融業">'（非表示想定）産業分類'!$E$85:$M$85</definedName>
    <definedName name="業務用機械器具製造業">'（非表示想定）産業分類'!$E$49:$M$49</definedName>
    <definedName name="金属製品製造業">'（非表示想定）産業分類'!$E$46:$M$46</definedName>
    <definedName name="金融商品取引業・商品先物取引業">'（非表示想定）産業分類'!$E$87:$M$87</definedName>
    <definedName name="銀行業">'（非表示想定）産業分類'!$E$84:$M$84</definedName>
    <definedName name="建築材料・鉱物・金属材料等卸売業">'（非表示想定）産業分類'!$E$75:$M$75</definedName>
    <definedName name="娯楽業">'（非表示想定）産業分類'!$E$102:$M$102</definedName>
    <definedName name="広告業">'（非表示想定）産業分類'!$E$95:$M$95</definedName>
    <definedName name="航空運輸業">'（非表示想定）産業分類'!$E$68:$M$68</definedName>
    <definedName name="鉱業・採石業・砂利採取業">'（非表示想定）産業分類'!$E$27:$M$27</definedName>
    <definedName name="三ふっ化窒素">#REF!</definedName>
    <definedName name="持ち帰り・配達飲食サービス業">'（非表示想定）産業分類'!$E$99:$M$99</definedName>
    <definedName name="自動車整備業">'（非表示想定）産業分類'!$E$111:$M$111</definedName>
    <definedName name="社会保険・社会福祉・介護事業">'（非表示想定）産業分類'!$E$107:$M$107</definedName>
    <definedName name="宗教">'（非表示想定）産業分類'!$E$116:$M$116</definedName>
    <definedName name="宿泊業">'（非表示想定）産業分類'!$E$97:$M$97</definedName>
    <definedName name="情報サービス業">'（非表示想定）産業分類'!$E$61:$M$61</definedName>
    <definedName name="情報通信機械器具製造業">'（非表示想定）産業分類'!$E$52:$M$52</definedName>
    <definedName name="織物・衣服・身の回り品小売業">'（非表示想定）産業分類'!$E$79:$M$79</definedName>
    <definedName name="職業紹介・労働者派遣業">'（非表示想定）産業分類'!$E$113:$M$113</definedName>
    <definedName name="職別工事業_設備工事業を除く">'（非表示想定）産業分類'!$E$29:$M$29</definedName>
    <definedName name="食料品製造業">'（非表示想定）産業分類'!$E$31:$M$31</definedName>
    <definedName name="水運業">'（非表示想定）産業分類'!$E$67:$M$67</definedName>
    <definedName name="水産養殖業">'（非表示想定）産業分類'!$E$26:$M$26</definedName>
    <definedName name="水道業">'（非表示想定）産業分類'!$E$58:$M$58</definedName>
    <definedName name="政治・経済・文化団体">'（非表示想定）産業分類'!$E$115:$M$115</definedName>
    <definedName name="生産用機械器具製造業">'（非表示想定）産業分類'!$E$48:$M$48</definedName>
    <definedName name="石油製品・石炭製品製造業">'（非表示想定）産業分類'!$E$39:$M$39</definedName>
    <definedName name="設備工事業">'（非表示想定）産業分類'!$E$30:$M$30</definedName>
    <definedName name="専門サービス業_他に分類されないもの">'（非表示想定）産業分類'!$E$94:$M$94</definedName>
    <definedName name="洗濯・理容・美容・浴場業">'（非表示想定）産業分類'!$E$100:$M$100</definedName>
    <definedName name="繊維・衣服等卸売業">'（非表示想定）産業分類'!$E$73:$M$73</definedName>
    <definedName name="繊維工業">'（非表示想定）産業分類'!$E$33:$M$33</definedName>
    <definedName name="倉庫業">'（非表示想定）産業分類'!$E$69:$M$69</definedName>
    <definedName name="総合工事業">'（非表示想定）産業分類'!$E$28:$M$28</definedName>
    <definedName name="他人から供給された電気の使用_1">#REF!</definedName>
    <definedName name="他人から供給された電気の使用_2">#REF!</definedName>
    <definedName name="多排出の選択肢" localSheetId="13">'[1]（非表示想定）多排出フラグ'!$G$9:$G$10</definedName>
    <definedName name="多排出の選択肢">'（非表示想定）多排出フラグ'!$G$9:$G$10</definedName>
    <definedName name="貸金業・クレジットカード業等非預金信用機関">'（非表示想定）産業分類'!$E$86:$M$86</definedName>
    <definedName name="通信業">'（非表示想定）産業分類'!$E$59:$M$59</definedName>
    <definedName name="鉄鋼業">'（非表示想定）産業分類'!$E$44:$M$44</definedName>
    <definedName name="鉄道業">'（非表示想定）産業分類'!$E$64:$M$64</definedName>
    <definedName name="電気機械器具製造業">'（非表示想定）産業分類'!$E$51:$M$51</definedName>
    <definedName name="電気業">'（非表示想定）産業分類'!$E$55:$M$55</definedName>
    <definedName name="電子部品・デバイス・電子回路製造業">'（非表示想定）産業分類'!$E$50:$M$50</definedName>
    <definedName name="道路貨物運送業">'（非表示想定）産業分類'!$E$66:$M$66</definedName>
    <definedName name="道路旅客運送業">'（非表示想定）産業分類'!$E$65:$M$65</definedName>
    <definedName name="熱供給業">'（非表示想定）産業分類'!$E$57:$M$57</definedName>
    <definedName name="燃料の使用_1">#REF!</definedName>
    <definedName name="農業">'（非表示想定）産業分類'!$E$23:$M$23</definedName>
    <definedName name="廃棄物処理業">'（非表示想定）産業分類'!$E$110:$M$110</definedName>
    <definedName name="非エネルギー起源二酸化炭素">#REF!</definedName>
    <definedName name="非鉄金属製造業">'（非表示想定）産業分類'!$E$45:$M$45</definedName>
    <definedName name="不動産取引業">'（非表示想定）産業分類'!$E$90:$M$90</definedName>
    <definedName name="不動産賃貸業・管理業">'（非表示想定）産業分類'!$E$91:$M$91</definedName>
    <definedName name="物品賃貸業">'（非表示想定）産業分類'!$E$92:$M$92</definedName>
    <definedName name="分類不能の産業">'（非表示想定）産業分類'!$E$119:$M$119</definedName>
    <definedName name="保健衛生">'（非表示想定）産業分類'!$E$106:$M$106</definedName>
    <definedName name="保険業_保険媒介代理業・保険サービス業を含む">'（非表示想定）産業分類'!$E$89:$M$89</definedName>
    <definedName name="補助的金融業等">'（非表示想定）産業分類'!$E$88:$M$88</definedName>
    <definedName name="報告対象ガス種">#REF!</definedName>
    <definedName name="放送業">'（非表示想定）産業分類'!$E$60:$M$60</definedName>
    <definedName name="無店舗小売業">'（非表示想定）産業分類'!$E$83:$M$83</definedName>
    <definedName name="木材・木製品製造業_家具を除く">'（非表示想定）産業分類'!$E$34:$M$34</definedName>
    <definedName name="輸送用機械器具製造業">'（非表示想定）産業分類'!$E$53:$M$53</definedName>
    <definedName name="郵便業_信書便事業を含む">'（非表示想定）産業分類'!$E$71:$M$71</definedName>
    <definedName name="郵便局">'（非表示想定）産業分類'!$E$108:$M$108</definedName>
    <definedName name="窯業・土石製品製造業">'（非表示想定）産業分類'!$E$43:$M$43</definedName>
    <definedName name="林業">'（非表示想定）産業分類'!$E$24:$M$24</definedName>
    <definedName name="六ふっ化硫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0" i="20" l="1"/>
  <c r="C38" i="20"/>
  <c r="J25" i="20"/>
  <c r="B6" i="28"/>
  <c r="C50" i="20"/>
  <c r="D19" i="17"/>
  <c r="H19" i="17"/>
  <c r="M17" i="17"/>
  <c r="H13" i="17" s="1"/>
  <c r="M20" i="20" l="1"/>
  <c r="M12" i="20"/>
  <c r="R70" i="20" l="1"/>
  <c r="G70" i="20"/>
  <c r="R69" i="20"/>
  <c r="G69" i="20"/>
  <c r="R68" i="20"/>
  <c r="J68" i="20"/>
  <c r="G68" i="20"/>
  <c r="R67" i="20"/>
  <c r="J67" i="20"/>
  <c r="G67" i="20"/>
  <c r="R66" i="20"/>
  <c r="J66" i="20"/>
  <c r="G66" i="20"/>
  <c r="J59" i="20"/>
  <c r="G61" i="20"/>
  <c r="G60" i="20"/>
  <c r="G59" i="20"/>
  <c r="J58" i="20"/>
  <c r="G58" i="20"/>
  <c r="J57" i="20"/>
  <c r="G57" i="20"/>
  <c r="F11" i="20"/>
  <c r="M14" i="20"/>
  <c r="M15" i="20"/>
  <c r="M17" i="20"/>
  <c r="M18" i="20"/>
  <c r="M21" i="20"/>
  <c r="M11" i="20"/>
  <c r="T6" i="20"/>
  <c r="Q20" i="20" l="1"/>
  <c r="Q18" i="20"/>
  <c r="Q17" i="20"/>
  <c r="Q21" i="20"/>
  <c r="B3" i="27" l="1" a="1"/>
  <c r="B3" i="27" s="1"/>
  <c r="G45" i="23"/>
  <c r="Q18" i="14" l="1"/>
  <c r="Q20" i="14"/>
  <c r="Q21" i="14"/>
  <c r="Q17" i="14"/>
  <c r="M22" i="14"/>
  <c r="M22" i="20" s="1"/>
  <c r="M19" i="14"/>
  <c r="M16" i="14"/>
  <c r="M16" i="20" s="1"/>
  <c r="M13" i="14"/>
  <c r="M13" i="20" l="1"/>
  <c r="Q22" i="20" s="1"/>
  <c r="B7" i="28"/>
  <c r="M19" i="20"/>
  <c r="Q19" i="14"/>
  <c r="Q22" i="14"/>
  <c r="C40" i="21"/>
  <c r="C39" i="21"/>
  <c r="C37" i="21"/>
  <c r="C38" i="21"/>
  <c r="C36" i="21"/>
  <c r="C32" i="21"/>
  <c r="C31" i="21"/>
  <c r="C30" i="21"/>
  <c r="C28" i="21"/>
  <c r="C27" i="21"/>
  <c r="C19" i="21"/>
  <c r="C18" i="21"/>
  <c r="C17" i="21"/>
  <c r="C16" i="21"/>
  <c r="Q19" i="20" l="1"/>
  <c r="H13" i="19" l="1"/>
  <c r="K11" i="19"/>
  <c r="H7" i="19"/>
  <c r="O66" i="14"/>
  <c r="O66" i="20" s="1"/>
  <c r="J61" i="20"/>
  <c r="J60" i="20"/>
  <c r="H12" i="19" l="1"/>
  <c r="H11" i="19"/>
  <c r="I10" i="19"/>
  <c r="I9" i="19"/>
  <c r="H8" i="19"/>
  <c r="O67" i="14" l="1"/>
  <c r="O67" i="20" s="1"/>
  <c r="O68" i="14"/>
  <c r="O68" i="20" s="1"/>
  <c r="J69" i="20" l="1"/>
  <c r="J70" i="20"/>
  <c r="C52" i="18"/>
  <c r="C32" i="18"/>
  <c r="C118" i="18"/>
  <c r="C8" i="18"/>
  <c r="C3" i="18"/>
  <c r="C102" i="18"/>
  <c r="C59" i="18"/>
  <c r="C27" i="18"/>
  <c r="C73" i="18"/>
  <c r="C70" i="18"/>
  <c r="C69" i="18"/>
  <c r="C63" i="18"/>
  <c r="C48" i="18"/>
  <c r="C89" i="18"/>
  <c r="C86" i="18"/>
  <c r="C28" i="18"/>
  <c r="C96" i="18"/>
  <c r="C30" i="18"/>
  <c r="C92" i="18"/>
  <c r="C31" i="18"/>
  <c r="C62" i="18"/>
  <c r="C10" i="18"/>
  <c r="C15" i="18"/>
  <c r="C67" i="18"/>
  <c r="C115" i="18"/>
  <c r="C37" i="18"/>
  <c r="C84" i="18"/>
  <c r="C116" i="18"/>
  <c r="C99" i="18"/>
  <c r="C90" i="18"/>
  <c r="C68" i="18"/>
  <c r="C50" i="18"/>
  <c r="C39" i="18"/>
  <c r="C113" i="18"/>
  <c r="C104" i="18"/>
  <c r="C60" i="18"/>
  <c r="C56" i="18"/>
  <c r="C114" i="18"/>
  <c r="C98" i="18"/>
  <c r="C23" i="18"/>
  <c r="C38" i="18"/>
  <c r="C101" i="18"/>
  <c r="C26" i="18"/>
  <c r="C78" i="18"/>
  <c r="C7" i="18"/>
  <c r="C11" i="18"/>
  <c r="C103" i="18"/>
  <c r="C87" i="18"/>
  <c r="C5" i="18"/>
  <c r="C41" i="18"/>
  <c r="C4" i="18"/>
  <c r="C107" i="18"/>
  <c r="C9" i="18"/>
  <c r="C74" i="18"/>
  <c r="C55" i="18"/>
  <c r="C95" i="18"/>
  <c r="C75" i="18"/>
  <c r="C42" i="18"/>
  <c r="C13" i="18"/>
  <c r="C65" i="18"/>
  <c r="C61" i="18"/>
  <c r="C49" i="18"/>
  <c r="C2" i="18"/>
  <c r="C19" i="18"/>
  <c r="C108" i="18"/>
  <c r="C93" i="18"/>
  <c r="C85" i="18"/>
  <c r="C66" i="18"/>
  <c r="C40" i="18"/>
  <c r="C35" i="18"/>
  <c r="C82" i="18"/>
  <c r="C111" i="18"/>
  <c r="C24" i="18"/>
  <c r="C119" i="18"/>
  <c r="C43" i="18"/>
  <c r="C72" i="18"/>
  <c r="C97" i="18"/>
  <c r="C25" i="18"/>
  <c r="C57" i="18"/>
  <c r="C34" i="18"/>
  <c r="C33" i="18"/>
  <c r="C80" i="18"/>
  <c r="C79" i="18"/>
  <c r="C46" i="18"/>
  <c r="C105" i="18"/>
  <c r="C88" i="18"/>
  <c r="C14" i="18"/>
  <c r="C109" i="18"/>
  <c r="C106" i="18"/>
  <c r="C81" i="18"/>
  <c r="C71" i="18"/>
  <c r="C53" i="18"/>
  <c r="C77" i="18"/>
  <c r="C112" i="18"/>
  <c r="C64" i="18"/>
  <c r="C94" i="18"/>
  <c r="C47" i="18"/>
  <c r="C16" i="18"/>
  <c r="C76" i="18"/>
  <c r="C18" i="18"/>
  <c r="C110" i="18"/>
  <c r="C58" i="18"/>
  <c r="C17" i="18"/>
  <c r="C54" i="18"/>
  <c r="C117" i="18"/>
  <c r="C36" i="18"/>
  <c r="C29" i="18"/>
  <c r="C6" i="18"/>
  <c r="C20" i="18"/>
  <c r="C83" i="18"/>
  <c r="C44" i="18"/>
  <c r="C12" i="18"/>
  <c r="C100" i="18"/>
  <c r="C51" i="18"/>
  <c r="C45" i="18"/>
  <c r="C91" i="18"/>
  <c r="O70" i="14" l="1"/>
  <c r="O70" i="20" s="1"/>
  <c r="O69" i="14"/>
  <c r="O69" i="20" s="1"/>
  <c r="B12" i="28" l="1"/>
  <c r="C12" i="28" s="1"/>
  <c r="G46" i="20" s="1"/>
  <c r="B10" i="28"/>
  <c r="C10" i="28" s="1"/>
  <c r="G44" i="20" s="1"/>
  <c r="B11" i="28"/>
  <c r="C11" i="28" s="1"/>
  <c r="G45" i="14" l="1"/>
  <c r="G45" i="20"/>
  <c r="K44" i="20" s="1"/>
  <c r="G44" i="14"/>
  <c r="G46" i="14"/>
  <c r="K44" i="1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<sst xmlns="http://schemas.openxmlformats.org/spreadsheetml/2006/main" count="990" uniqueCount="707">
  <si>
    <t>媒体名</t>
    <rPh sb="0" eb="3">
      <t>バイタイメイ</t>
    </rPh>
    <phoneticPr fontId="1"/>
  </si>
  <si>
    <t>URL</t>
    <phoneticPr fontId="1"/>
  </si>
  <si>
    <t>頁数</t>
    <rPh sb="0" eb="2">
      <t>ページスウ</t>
    </rPh>
    <phoneticPr fontId="1"/>
  </si>
  <si>
    <t>#</t>
  </si>
  <si>
    <t>要件に該当する取組項目例</t>
  </si>
  <si>
    <t>項目（要件）</t>
    <phoneticPr fontId="1"/>
  </si>
  <si>
    <t>「要件に該当する取組項目例」以外の取組事項で、要件を満たした実施事項がある場合は、「その他」に✓回答をすること。</t>
    <rPh sb="14" eb="16">
      <t>イガイ</t>
    </rPh>
    <rPh sb="17" eb="19">
      <t>トリク</t>
    </rPh>
    <rPh sb="19" eb="21">
      <t>ジコウ</t>
    </rPh>
    <rPh sb="23" eb="25">
      <t>ヨウケン</t>
    </rPh>
    <rPh sb="26" eb="27">
      <t>ミ</t>
    </rPh>
    <rPh sb="30" eb="32">
      <t>ジッシ</t>
    </rPh>
    <rPh sb="32" eb="34">
      <t>ジコウ</t>
    </rPh>
    <rPh sb="37" eb="39">
      <t>バアイ</t>
    </rPh>
    <rPh sb="44" eb="45">
      <t>タ</t>
    </rPh>
    <rPh sb="48" eb="50">
      <t>カイトウ</t>
    </rPh>
    <phoneticPr fontId="1"/>
  </si>
  <si>
    <t>各要件について、「要件に該当する取組項目例」と同様の取組を実施している場合は✓回答（プルダウン形式）をすること（複数回答可）。</t>
    <rPh sb="0" eb="3">
      <t>カクヨウケン</t>
    </rPh>
    <rPh sb="9" eb="11">
      <t>ヨウケン</t>
    </rPh>
    <rPh sb="12" eb="14">
      <t>ガイトウ</t>
    </rPh>
    <rPh sb="16" eb="21">
      <t>トリクミコウモクレイ</t>
    </rPh>
    <rPh sb="23" eb="25">
      <t>ドウヨウ</t>
    </rPh>
    <rPh sb="26" eb="28">
      <t>トリクミ</t>
    </rPh>
    <rPh sb="29" eb="31">
      <t>ジッシ</t>
    </rPh>
    <rPh sb="35" eb="37">
      <t>バアイ</t>
    </rPh>
    <rPh sb="39" eb="41">
      <t>カイトウ</t>
    </rPh>
    <rPh sb="47" eb="49">
      <t>ケイシキ</t>
    </rPh>
    <rPh sb="56" eb="60">
      <t>フクスウカイトウ</t>
    </rPh>
    <rPh sb="60" eb="61">
      <t>カ</t>
    </rPh>
    <phoneticPr fontId="1"/>
  </si>
  <si>
    <r>
      <t xml:space="preserve">2-③
</t>
    </r>
    <r>
      <rPr>
        <sz val="9"/>
        <color rgb="FF000000"/>
        <rFont val="游ゴシック"/>
        <family val="3"/>
        <charset val="128"/>
        <scheme val="minor"/>
      </rPr>
      <t>（任意）</t>
    </r>
    <phoneticPr fontId="1"/>
  </si>
  <si>
    <t>※プレスリリース、統合報告書等の公開情報。</t>
    <rPh sb="9" eb="14">
      <t>トウゴウホウコクショ</t>
    </rPh>
    <rPh sb="14" eb="15">
      <t>トウ</t>
    </rPh>
    <rPh sb="16" eb="20">
      <t>コウカイジョウホウ</t>
    </rPh>
    <phoneticPr fontId="1"/>
  </si>
  <si>
    <t>■1．取組実施有無の確認</t>
    <rPh sb="3" eb="4">
      <t>ト</t>
    </rPh>
    <rPh sb="4" eb="5">
      <t>ク</t>
    </rPh>
    <rPh sb="5" eb="7">
      <t>ジッシ</t>
    </rPh>
    <rPh sb="7" eb="9">
      <t>ウム</t>
    </rPh>
    <rPh sb="10" eb="12">
      <t>カクニン</t>
    </rPh>
    <phoneticPr fontId="1"/>
  </si>
  <si>
    <t>■2．取組実施内容の説明</t>
    <rPh sb="3" eb="4">
      <t>ト</t>
    </rPh>
    <rPh sb="4" eb="5">
      <t>ク</t>
    </rPh>
    <rPh sb="5" eb="7">
      <t>ジッシ</t>
    </rPh>
    <rPh sb="7" eb="9">
      <t>ナイヨウ</t>
    </rPh>
    <rPh sb="10" eb="12">
      <t>セツメイ</t>
    </rPh>
    <phoneticPr fontId="1"/>
  </si>
  <si>
    <t>■3．開示先</t>
    <rPh sb="3" eb="6">
      <t>カイジサキ</t>
    </rPh>
    <phoneticPr fontId="1"/>
  </si>
  <si>
    <t>また各取組について、参照先となる公開情報（※）の媒体名、頁数、URLを記載すること。</t>
    <rPh sb="24" eb="27">
      <t>バイタイメイ</t>
    </rPh>
    <rPh sb="28" eb="30">
      <t>ページスウ</t>
    </rPh>
    <phoneticPr fontId="1"/>
  </si>
  <si>
    <t>3. 開示先</t>
    <rPh sb="3" eb="6">
      <t>カイジサキ</t>
    </rPh>
    <phoneticPr fontId="1"/>
  </si>
  <si>
    <t>頁数</t>
    <rPh sb="0" eb="1">
      <t>ページ</t>
    </rPh>
    <rPh sb="1" eb="2">
      <t>スウ</t>
    </rPh>
    <phoneticPr fontId="1"/>
  </si>
  <si>
    <t>3-②</t>
    <phoneticPr fontId="1"/>
  </si>
  <si>
    <t>3-①</t>
    <phoneticPr fontId="1"/>
  </si>
  <si>
    <t>A</t>
    <phoneticPr fontId="1"/>
  </si>
  <si>
    <t>B</t>
    <phoneticPr fontId="1"/>
  </si>
  <si>
    <t>C</t>
    <phoneticPr fontId="1"/>
  </si>
  <si>
    <t>D</t>
    <phoneticPr fontId="1"/>
  </si>
  <si>
    <t>E</t>
    <phoneticPr fontId="1"/>
  </si>
  <si>
    <t>F</t>
    <phoneticPr fontId="1"/>
  </si>
  <si>
    <r>
      <t xml:space="preserve">3-③
</t>
    </r>
    <r>
      <rPr>
        <sz val="9"/>
        <color rgb="FF000000"/>
        <rFont val="游ゴシック"/>
        <family val="3"/>
        <charset val="128"/>
        <scheme val="minor"/>
      </rPr>
      <t>（任意）</t>
    </r>
    <phoneticPr fontId="1"/>
  </si>
  <si>
    <t>2-①</t>
    <phoneticPr fontId="1"/>
  </si>
  <si>
    <t>2-②</t>
    <phoneticPr fontId="1"/>
  </si>
  <si>
    <t>該当なし</t>
    <phoneticPr fontId="1"/>
  </si>
  <si>
    <t>①</t>
    <phoneticPr fontId="1"/>
  </si>
  <si>
    <t>②</t>
    <phoneticPr fontId="1"/>
  </si>
  <si>
    <t>③</t>
    <phoneticPr fontId="1"/>
  </si>
  <si>
    <t>④</t>
    <phoneticPr fontId="1"/>
  </si>
  <si>
    <t>⑤</t>
    <phoneticPr fontId="1"/>
  </si>
  <si>
    <t>中核的な事業活動を対象としている</t>
    <phoneticPr fontId="1"/>
  </si>
  <si>
    <t>参照したシナリオ・ロードマップについて説明している</t>
    <phoneticPr fontId="1"/>
  </si>
  <si>
    <t>気候変動以外の環境・社会に対する影響を考慮している</t>
    <phoneticPr fontId="1"/>
  </si>
  <si>
    <t>トランジション・ファイナンス推進のための分野別技術ロードマップ</t>
    <phoneticPr fontId="1"/>
  </si>
  <si>
    <t>業界等が定めたパリ協定の実現に向けた科学的根拠のある計画</t>
    <phoneticPr fontId="1"/>
  </si>
  <si>
    <t>国が定めた温室効果ガスの削減目標（NDC）</t>
    <phoneticPr fontId="1"/>
  </si>
  <si>
    <t>（「④その他」は参照先名も記載）</t>
    <rPh sb="5" eb="6">
      <t>タ</t>
    </rPh>
    <rPh sb="8" eb="10">
      <t>サンショウ</t>
    </rPh>
    <rPh sb="10" eb="11">
      <t>サキ</t>
    </rPh>
    <rPh sb="11" eb="12">
      <t>メイ</t>
    </rPh>
    <rPh sb="13" eb="15">
      <t>キサイ</t>
    </rPh>
    <phoneticPr fontId="1"/>
  </si>
  <si>
    <t>年度</t>
    <rPh sb="0" eb="2">
      <t>ネンド</t>
    </rPh>
    <phoneticPr fontId="1"/>
  </si>
  <si>
    <t>中間年度</t>
    <rPh sb="0" eb="4">
      <t>チュウカンネンド</t>
    </rPh>
    <phoneticPr fontId="1"/>
  </si>
  <si>
    <t>参考URL</t>
    <rPh sb="0" eb="2">
      <t>サンコウ</t>
    </rPh>
    <phoneticPr fontId="1"/>
  </si>
  <si>
    <t>2030年度</t>
    <rPh sb="4" eb="6">
      <t>ネンド</t>
    </rPh>
    <phoneticPr fontId="1"/>
  </si>
  <si>
    <t>単位：t-CO2e</t>
    <phoneticPr fontId="1"/>
  </si>
  <si>
    <t>GroupG/X</t>
    <phoneticPr fontId="1"/>
  </si>
  <si>
    <t>直接排出</t>
    <rPh sb="0" eb="2">
      <t>チョクセツ</t>
    </rPh>
    <rPh sb="2" eb="4">
      <t>ハイシュツ</t>
    </rPh>
    <phoneticPr fontId="1"/>
  </si>
  <si>
    <t>間接排出</t>
    <rPh sb="0" eb="4">
      <t>カンセツハイシュツ</t>
    </rPh>
    <phoneticPr fontId="1"/>
  </si>
  <si>
    <t>直接＋間接</t>
    <rPh sb="0" eb="2">
      <t>チョクセツ</t>
    </rPh>
    <rPh sb="3" eb="5">
      <t>カンセツ</t>
    </rPh>
    <phoneticPr fontId="1"/>
  </si>
  <si>
    <t>サプライチェーン</t>
    <phoneticPr fontId="1"/>
  </si>
  <si>
    <r>
      <t>直接</t>
    </r>
    <r>
      <rPr>
        <sz val="11"/>
        <color theme="1"/>
        <rFont val="Tahoma"/>
        <family val="2"/>
        <charset val="1"/>
      </rPr>
      <t>₊</t>
    </r>
    <r>
      <rPr>
        <sz val="11"/>
        <color theme="1"/>
        <rFont val="游ゴシック"/>
        <family val="2"/>
        <charset val="128"/>
        <scheme val="minor"/>
      </rPr>
      <t>間接</t>
    </r>
    <rPh sb="0" eb="2">
      <t>チョクセツ</t>
    </rPh>
    <rPh sb="2" eb="5">
      <t>+カンセツ</t>
    </rPh>
    <phoneticPr fontId="1"/>
  </si>
  <si>
    <r>
      <t>直接</t>
    </r>
    <r>
      <rPr>
        <sz val="11"/>
        <color theme="1"/>
        <rFont val="Tahoma"/>
        <family val="2"/>
        <charset val="1"/>
      </rPr>
      <t>₊</t>
    </r>
    <r>
      <rPr>
        <sz val="11"/>
        <color theme="1"/>
        <rFont val="游ゴシック"/>
        <family val="2"/>
        <charset val="128"/>
        <scheme val="minor"/>
      </rPr>
      <t>間接＋SC</t>
    </r>
    <rPh sb="0" eb="2">
      <t>チョクセツ</t>
    </rPh>
    <rPh sb="2" eb="5">
      <t>+カンセツ</t>
    </rPh>
    <phoneticPr fontId="1"/>
  </si>
  <si>
    <t>該当なし</t>
    <rPh sb="0" eb="2">
      <t>ガイトウ</t>
    </rPh>
    <phoneticPr fontId="1"/>
  </si>
  <si>
    <t>削減貢献量</t>
    <rPh sb="0" eb="5">
      <t>サクゲンコウケンリョウ</t>
    </rPh>
    <phoneticPr fontId="1"/>
  </si>
  <si>
    <t>削減貢献量の根拠</t>
    <rPh sb="0" eb="5">
      <t>サクゲンコウケンリョウ</t>
    </rPh>
    <rPh sb="6" eb="8">
      <t>コンキョ</t>
    </rPh>
    <phoneticPr fontId="1"/>
  </si>
  <si>
    <t>単位：t-CO2</t>
    <rPh sb="0" eb="2">
      <t>タンイ</t>
    </rPh>
    <phoneticPr fontId="1"/>
  </si>
  <si>
    <t>開示先URL</t>
    <rPh sb="0" eb="3">
      <t>カイジサキ</t>
    </rPh>
    <phoneticPr fontId="1"/>
  </si>
  <si>
    <t>-</t>
  </si>
  <si>
    <t>類型選択</t>
    <rPh sb="0" eb="2">
      <t>ルイケイ</t>
    </rPh>
    <rPh sb="2" eb="4">
      <t>センタク</t>
    </rPh>
    <phoneticPr fontId="1"/>
  </si>
  <si>
    <t>単位：百万円</t>
    <rPh sb="0" eb="2">
      <t>タンイ</t>
    </rPh>
    <rPh sb="3" eb="6">
      <t>ヒャクマンエン</t>
    </rPh>
    <phoneticPr fontId="1"/>
  </si>
  <si>
    <t>単位/表示形式</t>
    <rPh sb="0" eb="2">
      <t>タンイ</t>
    </rPh>
    <rPh sb="3" eb="7">
      <t>ヒョウジケイシキ</t>
    </rPh>
    <phoneticPr fontId="1"/>
  </si>
  <si>
    <t>大分類</t>
    <rPh sb="0" eb="3">
      <t>ダイブンルイ</t>
    </rPh>
    <phoneticPr fontId="1"/>
  </si>
  <si>
    <t>中分類</t>
    <rPh sb="0" eb="3">
      <t>チュウブンルイ</t>
    </rPh>
    <phoneticPr fontId="1"/>
  </si>
  <si>
    <t>G</t>
    <phoneticPr fontId="1"/>
  </si>
  <si>
    <t>農業</t>
  </si>
  <si>
    <t>林業</t>
  </si>
  <si>
    <t>漁業_水産養殖業を除く</t>
  </si>
  <si>
    <t>水産養殖業</t>
  </si>
  <si>
    <t>鉱業・採石業・砂利採取業</t>
  </si>
  <si>
    <t>総合工事業</t>
  </si>
  <si>
    <t>職別工事業_設備工事業を除く</t>
  </si>
  <si>
    <t>設備工事業</t>
  </si>
  <si>
    <t>食料品製造業</t>
  </si>
  <si>
    <t>飲料・たばこ・飼料製造業</t>
  </si>
  <si>
    <t>繊維工業</t>
  </si>
  <si>
    <t>木材・木製品製造業_家具を除く</t>
  </si>
  <si>
    <t>家具・装備品製造業</t>
  </si>
  <si>
    <t>パルプ・紙・紙加工品製造業</t>
  </si>
  <si>
    <t>印刷・同関連業</t>
  </si>
  <si>
    <t>化学工業</t>
  </si>
  <si>
    <t>石油製品・石炭製品製造業</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</si>
  <si>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</si>
  <si>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</si>
  <si>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</si>
  <si>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</si>
  <si>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</si>
  <si>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</si>
  <si>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</si>
  <si>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</si>
  <si>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</si>
  <si>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</si>
  <si>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</si>
  <si>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</si>
  <si>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</si>
  <si>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</si>
  <si>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</si>
  <si>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</si>
  <si>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</si>
  <si>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</si>
  <si>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</si>
  <si>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</si>
  <si>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</si>
  <si>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</si>
  <si>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</si>
  <si>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H</t>
    <phoneticPr fontId="1"/>
  </si>
  <si>
    <t>鉄道業</t>
  </si>
  <si>
    <t>道路旅客運送業</t>
  </si>
  <si>
    <t>道路貨物運送業</t>
  </si>
  <si>
    <t>水運業</t>
  </si>
  <si>
    <t>航空運輸業</t>
  </si>
  <si>
    <t>倉庫業</t>
  </si>
  <si>
    <t>運輸に附帯するサービス業</t>
  </si>
  <si>
    <t xml:space="preserve">I </t>
    <phoneticPr fontId="1"/>
  </si>
  <si>
    <t>各種商品卸売業</t>
  </si>
  <si>
    <t>繊維・衣服等卸売業</t>
  </si>
  <si>
    <t>飲食料品卸売業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</si>
  <si>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</si>
  <si>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</si>
  <si>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</si>
  <si>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</si>
  <si>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</si>
  <si>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</si>
  <si>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</si>
  <si>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</si>
  <si>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1"/>
  </si>
  <si>
    <t>J_金融業・保険業</t>
    <phoneticPr fontId="1"/>
  </si>
  <si>
    <t>銀行業</t>
  </si>
  <si>
    <t>協同組織金融業</t>
  </si>
  <si>
    <t>貸金業・クレジットカード業等非預金信用機関</t>
  </si>
  <si>
    <t>金融商品取引業・商品先物取引業</t>
  </si>
  <si>
    <t>補助的金融業等</t>
  </si>
  <si>
    <t>保険業_保険媒介代理業・保険サービス業を含む</t>
  </si>
  <si>
    <t>K</t>
    <phoneticPr fontId="1"/>
  </si>
  <si>
    <t>不動産取引業</t>
  </si>
  <si>
    <t>不動産賃貸業・管理業</t>
  </si>
  <si>
    <t>物品賃貸業</t>
  </si>
  <si>
    <t>L</t>
    <phoneticPr fontId="1"/>
  </si>
  <si>
    <t>学術・開発研究機関</t>
  </si>
  <si>
    <t>専門サービス業_他に分類されないもの</t>
  </si>
  <si>
    <t>広告業</t>
  </si>
  <si>
    <t>技術サービス業_他に分類されないもの</t>
  </si>
  <si>
    <t>M</t>
    <phoneticPr fontId="1"/>
  </si>
  <si>
    <t>宿泊業</t>
  </si>
  <si>
    <t>飲食店</t>
  </si>
  <si>
    <t>持ち帰り・配達飲食サービス業</t>
  </si>
  <si>
    <t>N</t>
    <phoneticPr fontId="1"/>
  </si>
  <si>
    <t>洗濯・理容・美容・浴場業</t>
  </si>
  <si>
    <t>その他の生活関連サービス業</t>
  </si>
  <si>
    <t>娯楽業</t>
  </si>
  <si>
    <t>O</t>
    <phoneticPr fontId="1"/>
  </si>
  <si>
    <t>学校教育</t>
  </si>
  <si>
    <t>P</t>
    <phoneticPr fontId="1"/>
  </si>
  <si>
    <t>医療業</t>
  </si>
  <si>
    <t>保健衛生</t>
  </si>
  <si>
    <t>社会保険・社会福祉・介護事業</t>
  </si>
  <si>
    <t>Q</t>
    <phoneticPr fontId="1"/>
  </si>
  <si>
    <t>郵便局</t>
  </si>
  <si>
    <t>協同組合_他に分類されないもの</t>
  </si>
  <si>
    <t>R</t>
    <phoneticPr fontId="1"/>
  </si>
  <si>
    <t>廃棄物処理業</t>
  </si>
  <si>
    <t>自動車整備業</t>
  </si>
  <si>
    <t>職業紹介・労働者派遣業</t>
  </si>
  <si>
    <t>その他の事業サービス業</t>
  </si>
  <si>
    <t>政治・経済・文化団体</t>
  </si>
  <si>
    <t>宗教</t>
  </si>
  <si>
    <t>その他のサービス業</t>
  </si>
  <si>
    <t>外国公務</t>
  </si>
  <si>
    <t>T</t>
    <phoneticPr fontId="1"/>
  </si>
  <si>
    <t>分類不能の産業</t>
  </si>
  <si>
    <t>銀行業</t>
    <phoneticPr fontId="1"/>
  </si>
  <si>
    <t>中央銀行</t>
  </si>
  <si>
    <t>銀行（中央銀行を除く）</t>
  </si>
  <si>
    <t>協同組織金融業</t>
    <phoneticPr fontId="1"/>
  </si>
  <si>
    <t>中小企業等金融業</t>
  </si>
  <si>
    <t>農林水産金融業</t>
  </si>
  <si>
    <t>貸金業・クレジットカード業等非預金信用機関</t>
    <phoneticPr fontId="1"/>
  </si>
  <si>
    <t>貸金業</t>
  </si>
  <si>
    <t>質屋</t>
  </si>
  <si>
    <t>クレジットカード業，割賦金融業</t>
  </si>
  <si>
    <t>その他の非預金信用機関</t>
  </si>
  <si>
    <t>金融商品取引業・商品先物取引業</t>
    <phoneticPr fontId="1"/>
  </si>
  <si>
    <t>金融商品取引業</t>
  </si>
  <si>
    <t>商品先物取引業，商品投資顧問業</t>
  </si>
  <si>
    <t>補助的金融業等</t>
    <phoneticPr fontId="1"/>
  </si>
  <si>
    <t>補助的金融業，金融附帯業</t>
  </si>
  <si>
    <t>信託業</t>
  </si>
  <si>
    <t>金融代理業</t>
  </si>
  <si>
    <t>保険業_保険媒介代理業・保険サービス業を含む</t>
    <phoneticPr fontId="1"/>
  </si>
  <si>
    <t>生命保険業</t>
  </si>
  <si>
    <t>損害保険業</t>
  </si>
  <si>
    <t>共済事業，少額短期保険業</t>
  </si>
  <si>
    <t>保険媒介代理業</t>
  </si>
  <si>
    <t>保険サービス業</t>
  </si>
  <si>
    <t>A_農業・林業</t>
  </si>
  <si>
    <t>2013年度</t>
    <rPh sb="4" eb="6">
      <t>ネンド</t>
    </rPh>
    <phoneticPr fontId="1"/>
  </si>
  <si>
    <t>2014年度</t>
    <rPh sb="4" eb="6">
      <t>ネンド</t>
    </rPh>
    <phoneticPr fontId="1"/>
  </si>
  <si>
    <t>2015年度</t>
    <rPh sb="4" eb="6">
      <t>ネンド</t>
    </rPh>
    <phoneticPr fontId="1"/>
  </si>
  <si>
    <t>2016年度</t>
    <rPh sb="4" eb="6">
      <t>ネンド</t>
    </rPh>
    <phoneticPr fontId="1"/>
  </si>
  <si>
    <t>2017年度</t>
    <rPh sb="4" eb="6">
      <t>ネンド</t>
    </rPh>
    <phoneticPr fontId="1"/>
  </si>
  <si>
    <t>2018年度</t>
    <rPh sb="4" eb="6">
      <t>ネンド</t>
    </rPh>
    <phoneticPr fontId="1"/>
  </si>
  <si>
    <t>2019年度</t>
    <rPh sb="4" eb="6">
      <t>ネンド</t>
    </rPh>
    <phoneticPr fontId="1"/>
  </si>
  <si>
    <t>2020年度</t>
    <rPh sb="4" eb="6">
      <t>ネンド</t>
    </rPh>
    <phoneticPr fontId="1"/>
  </si>
  <si>
    <t>2021年度</t>
    <rPh sb="4" eb="6">
      <t>ネンド</t>
    </rPh>
    <phoneticPr fontId="1"/>
  </si>
  <si>
    <t>排出目標</t>
    <rPh sb="0" eb="2">
      <t>ハイシュツ</t>
    </rPh>
    <rPh sb="2" eb="4">
      <t>モクヒョウ</t>
    </rPh>
    <phoneticPr fontId="1"/>
  </si>
  <si>
    <t>基準年度</t>
    <rPh sb="0" eb="4">
      <t>キジュンネンド</t>
    </rPh>
    <phoneticPr fontId="1"/>
  </si>
  <si>
    <t>基準年度排出量</t>
    <rPh sb="0" eb="4">
      <t>キジュンネンド</t>
    </rPh>
    <rPh sb="4" eb="7">
      <t>ハイシュツリョウ</t>
    </rPh>
    <phoneticPr fontId="1"/>
  </si>
  <si>
    <t>ネットゼロ</t>
    <phoneticPr fontId="1"/>
  </si>
  <si>
    <t>目標年度</t>
    <phoneticPr fontId="1"/>
  </si>
  <si>
    <t>削減率</t>
    <rPh sb="0" eb="3">
      <t>サクゲンリツ</t>
    </rPh>
    <phoneticPr fontId="1"/>
  </si>
  <si>
    <t>④</t>
  </si>
  <si>
    <t>①</t>
  </si>
  <si>
    <t>経営計画との連動</t>
    <rPh sb="6" eb="8">
      <t>レンドウ</t>
    </rPh>
    <phoneticPr fontId="1"/>
  </si>
  <si>
    <t>担当部署を設置</t>
    <rPh sb="5" eb="7">
      <t>セッチ</t>
    </rPh>
    <phoneticPr fontId="1"/>
  </si>
  <si>
    <t>担当役員を設置</t>
    <rPh sb="5" eb="7">
      <t>セッチ</t>
    </rPh>
    <phoneticPr fontId="1"/>
  </si>
  <si>
    <t>戦略の実行に必要な投資計画の策定・開示</t>
    <phoneticPr fontId="1"/>
  </si>
  <si>
    <t>※</t>
    <phoneticPr fontId="1"/>
  </si>
  <si>
    <t>トランジション戦略の概要について別途添付の提出を希望する場合は提出時に</t>
    <rPh sb="7" eb="9">
      <t>センリャク</t>
    </rPh>
    <rPh sb="10" eb="12">
      <t>ガイヨウ</t>
    </rPh>
    <rPh sb="16" eb="20">
      <t>ベットテンプ</t>
    </rPh>
    <rPh sb="21" eb="23">
      <t>テイシュツ</t>
    </rPh>
    <rPh sb="24" eb="26">
      <t>キボウ</t>
    </rPh>
    <rPh sb="28" eb="30">
      <t>バアイ</t>
    </rPh>
    <rPh sb="31" eb="34">
      <t>テイシュツジ</t>
    </rPh>
    <phoneticPr fontId="1"/>
  </si>
  <si>
    <t>※ファイル名は「様式2_別添トランジション戦略（参画企業名）」とすること。</t>
    <phoneticPr fontId="1"/>
  </si>
  <si>
    <t>①</t>
    <phoneticPr fontId="1"/>
  </si>
  <si>
    <t>②</t>
  </si>
  <si>
    <t>②</t>
    <phoneticPr fontId="1"/>
  </si>
  <si>
    <t>③</t>
  </si>
  <si>
    <t>③</t>
    <phoneticPr fontId="1"/>
  </si>
  <si>
    <t>④</t>
    <phoneticPr fontId="1"/>
  </si>
  <si>
    <t>⑤</t>
  </si>
  <si>
    <t>⑤</t>
    <phoneticPr fontId="1"/>
  </si>
  <si>
    <t>⑥</t>
  </si>
  <si>
    <t>⑥</t>
    <phoneticPr fontId="1"/>
  </si>
  <si>
    <t>⑦</t>
  </si>
  <si>
    <t>⑦</t>
    <phoneticPr fontId="1"/>
  </si>
  <si>
    <t>⑧</t>
  </si>
  <si>
    <t>⑧</t>
    <phoneticPr fontId="1"/>
  </si>
  <si>
    <t>⑨</t>
  </si>
  <si>
    <t>⑩</t>
  </si>
  <si>
    <t>その他（自由記述）</t>
    <rPh sb="2" eb="3">
      <t>ホカ</t>
    </rPh>
    <rPh sb="4" eb="6">
      <t>ジユウ</t>
    </rPh>
    <rPh sb="6" eb="8">
      <t>キジュツ</t>
    </rPh>
    <phoneticPr fontId="1"/>
  </si>
  <si>
    <t>計画中</t>
    <phoneticPr fontId="1"/>
  </si>
  <si>
    <t>※計画中を選択の場合、2-(1) 事務局宛申し送り事項に詳細を記載のこと</t>
    <rPh sb="1" eb="4">
      <t>ケイカクチュウ</t>
    </rPh>
    <rPh sb="5" eb="7">
      <t>センタク</t>
    </rPh>
    <rPh sb="8" eb="10">
      <t>バアイ</t>
    </rPh>
    <rPh sb="17" eb="21">
      <t>ジムキョクアテ</t>
    </rPh>
    <rPh sb="21" eb="22">
      <t>モウ</t>
    </rPh>
    <rPh sb="23" eb="24">
      <t>オク</t>
    </rPh>
    <rPh sb="25" eb="27">
      <t>ジコウ</t>
    </rPh>
    <rPh sb="28" eb="30">
      <t>ショウサイ</t>
    </rPh>
    <rPh sb="31" eb="33">
      <t>キサイ</t>
    </rPh>
    <phoneticPr fontId="1"/>
  </si>
  <si>
    <t xml:space="preserve">⑪ </t>
    <phoneticPr fontId="1"/>
  </si>
  <si>
    <t>地域社会・住民等との対話</t>
    <phoneticPr fontId="1"/>
  </si>
  <si>
    <t>NGO、NPOとの対話</t>
    <phoneticPr fontId="1"/>
  </si>
  <si>
    <t>大学等の学術機関と議論を行うフォーラム等の開催</t>
    <phoneticPr fontId="1"/>
  </si>
  <si>
    <t>自社以外が開催するフォーラム等への定期的な参加</t>
    <phoneticPr fontId="1"/>
  </si>
  <si>
    <t>市民社会との対話結果を経営に反映する仕組みの導入</t>
    <phoneticPr fontId="1"/>
  </si>
  <si>
    <t>国際イニシアチブ等への参加</t>
    <phoneticPr fontId="1"/>
  </si>
  <si>
    <t>計画中</t>
    <phoneticPr fontId="1"/>
  </si>
  <si>
    <t>脱炭素製品・サービスの市場投入</t>
    <phoneticPr fontId="1"/>
  </si>
  <si>
    <t>脱炭素技術の開発のための投資</t>
    <phoneticPr fontId="1"/>
  </si>
  <si>
    <t>低・脱炭素エネルギーの製造・供給</t>
    <phoneticPr fontId="1"/>
  </si>
  <si>
    <t>脱炭素関連製品・サービス開発や展開等のための他者との協業・連携</t>
    <phoneticPr fontId="1"/>
  </si>
  <si>
    <t>製品リサイクル等の資源循環による排出削減</t>
    <phoneticPr fontId="1"/>
  </si>
  <si>
    <t>カーボン・クレジット等によるカーボン・オフセット製品の市場投入</t>
    <phoneticPr fontId="1"/>
  </si>
  <si>
    <t>カーボン・クレジットの取引活性化に向けた取組</t>
    <phoneticPr fontId="1"/>
  </si>
  <si>
    <t>GXリーグにおけるビジネス機会創出に向けた取組への参加</t>
    <phoneticPr fontId="1"/>
  </si>
  <si>
    <t>GXリーグにおける市場ルール形成の取組への参加</t>
    <phoneticPr fontId="1"/>
  </si>
  <si>
    <t>その他（自由記述）</t>
    <phoneticPr fontId="1"/>
  </si>
  <si>
    <t>ISO14001取得企業からの調達</t>
    <phoneticPr fontId="1"/>
  </si>
  <si>
    <t>生産時の排出が少ない商品の優先調達</t>
    <phoneticPr fontId="1"/>
  </si>
  <si>
    <t>使用時の排出が少ない商品の優先調達</t>
    <phoneticPr fontId="1"/>
  </si>
  <si>
    <t>環境ラベルを取得した商品の優先調達</t>
    <phoneticPr fontId="1"/>
  </si>
  <si>
    <t>排出削減に継続的に取り組んでいるサプライヤーからの優先調達</t>
    <phoneticPr fontId="1"/>
  </si>
  <si>
    <t>グリーン製品の調達に関する独自基準の設定</t>
    <phoneticPr fontId="1"/>
  </si>
  <si>
    <t>様式第2-(1).　企業情報</t>
    <rPh sb="0" eb="2">
      <t>ヨウシキ</t>
    </rPh>
    <rPh sb="2" eb="3">
      <t>ダイ</t>
    </rPh>
    <rPh sb="10" eb="14">
      <t>キギョウジョウホウ</t>
    </rPh>
    <phoneticPr fontId="1"/>
  </si>
  <si>
    <t>様式第2-(2)a. 自らの排出削減</t>
    <rPh sb="0" eb="2">
      <t>ヨウシキ</t>
    </rPh>
    <rPh sb="2" eb="3">
      <t>ダイ</t>
    </rPh>
    <rPh sb="11" eb="12">
      <t>ミズカ</t>
    </rPh>
    <rPh sb="14" eb="18">
      <t>ハイシュツサクゲン</t>
    </rPh>
    <phoneticPr fontId="1"/>
  </si>
  <si>
    <t>様式第2-(2)b. 自らの排出削減‐トランジション戦略</t>
    <rPh sb="0" eb="2">
      <t>ヨウシキ</t>
    </rPh>
    <rPh sb="2" eb="3">
      <t>ダイ</t>
    </rPh>
    <rPh sb="11" eb="12">
      <t>ミズカ</t>
    </rPh>
    <rPh sb="14" eb="18">
      <t>ハイシュツサクゲン</t>
    </rPh>
    <rPh sb="26" eb="28">
      <t>センリャク</t>
    </rPh>
    <phoneticPr fontId="1"/>
  </si>
  <si>
    <t>様式第2-(3).  サプライチェーン排出の削減に向けた取組内容</t>
    <rPh sb="0" eb="2">
      <t>ヨウシキ</t>
    </rPh>
    <rPh sb="2" eb="3">
      <t>ダイ</t>
    </rPh>
    <phoneticPr fontId="1"/>
  </si>
  <si>
    <t>様式第2-(4). 製品・サービスを通じた市場での取組</t>
    <rPh sb="0" eb="2">
      <t>ヨウシキ</t>
    </rPh>
    <rPh sb="2" eb="3">
      <t>ダイ</t>
    </rPh>
    <phoneticPr fontId="1"/>
  </si>
  <si>
    <t>B_漁業</t>
  </si>
  <si>
    <t>T_分類不能の産業</t>
  </si>
  <si>
    <t>O_教育・学習支援業</t>
  </si>
  <si>
    <t>入力</t>
    <rPh sb="0" eb="2">
      <t>ニュウリョク</t>
    </rPh>
    <phoneticPr fontId="1"/>
  </si>
  <si>
    <t>選択</t>
    <rPh sb="0" eb="2">
      <t>センタク</t>
    </rPh>
    <phoneticPr fontId="1"/>
  </si>
  <si>
    <t>対象年・年度(西暦)</t>
    <rPh sb="0" eb="2">
      <t>タイショウ</t>
    </rPh>
    <rPh sb="2" eb="3">
      <t>ネン</t>
    </rPh>
    <rPh sb="4" eb="6">
      <t>ネンド</t>
    </rPh>
    <rPh sb="7" eb="9">
      <t>セイレキ</t>
    </rPh>
    <phoneticPr fontId="1"/>
  </si>
  <si>
    <t>C_鉱業・採石業・砂利採取業</t>
  </si>
  <si>
    <t>D_建設業</t>
  </si>
  <si>
    <t>E_製造業</t>
  </si>
  <si>
    <t>F_電気・ガス・熱供給・水道業</t>
  </si>
  <si>
    <t>G_情報通信業</t>
  </si>
  <si>
    <t>H_運輸業・郵便業</t>
  </si>
  <si>
    <t>I_卸売業・小売業</t>
  </si>
  <si>
    <t>J_金融業・保険業</t>
  </si>
  <si>
    <t>K_不動産業・物品賃貸業</t>
  </si>
  <si>
    <t>L_学術研究・専門・技術サービス業</t>
  </si>
  <si>
    <t>M_宿泊業・飲食サービス業</t>
  </si>
  <si>
    <t>N_生活関連サービス業・娯楽業</t>
  </si>
  <si>
    <t>P_医療・福祉</t>
  </si>
  <si>
    <t>Q_複合サービス事業</t>
  </si>
  <si>
    <t>R_サービス業_他に分類されないもの</t>
  </si>
  <si>
    <t>A_AGRICULTURE AND FORESTRY</t>
    <phoneticPr fontId="1"/>
  </si>
  <si>
    <t>B_FISHERIES</t>
    <phoneticPr fontId="1"/>
  </si>
  <si>
    <t>C_MINING AND QUARRYING OF STONE</t>
    <phoneticPr fontId="1"/>
  </si>
  <si>
    <t>D_CONSTRUCTION</t>
    <phoneticPr fontId="1"/>
  </si>
  <si>
    <t>E_MANUFACTURING</t>
    <phoneticPr fontId="1"/>
  </si>
  <si>
    <t>F_ELECTRICITY, GAS, HEAT SUPPLY AND WATER</t>
    <phoneticPr fontId="1"/>
  </si>
  <si>
    <t>G_INFORMATION AND COMMUNICATIONS</t>
    <phoneticPr fontId="1"/>
  </si>
  <si>
    <t>H_TRANSPORT AND POSTAL SERVICES</t>
    <phoneticPr fontId="1"/>
  </si>
  <si>
    <t>I_WHOLESALE AND RETAIL TRADE</t>
    <phoneticPr fontId="1"/>
  </si>
  <si>
    <t>J_FINANCE AND INSURANCE</t>
    <phoneticPr fontId="1"/>
  </si>
  <si>
    <t>K_REAL ESTATE AND GOODS RENTAL AND LEASING</t>
    <phoneticPr fontId="1"/>
  </si>
  <si>
    <t>L_SCIENTIFIC RESEARCH, PROFESSIONAL AND TECHNICAL SERVICES</t>
    <phoneticPr fontId="1"/>
  </si>
  <si>
    <t>M_ACCOMMODATIONS, EATING AND DRINKING SERVICES</t>
    <phoneticPr fontId="1"/>
  </si>
  <si>
    <t>N_LIVING-RELATED AND PERSONAL SERVICES AND AMUSEMENT</t>
    <phoneticPr fontId="1"/>
  </si>
  <si>
    <t>O_EDUCATION, LEARNING SUPPORT</t>
    <phoneticPr fontId="1"/>
  </si>
  <si>
    <t>P_MEDICAL, HEALTH CARE AND WELFARE</t>
    <phoneticPr fontId="1"/>
  </si>
  <si>
    <t>Q_COMPOUND SERVICES</t>
    <phoneticPr fontId="1"/>
  </si>
  <si>
    <t>R_SERVICES, N.E.C.</t>
    <phoneticPr fontId="1"/>
  </si>
  <si>
    <t xml:space="preserve">T_INDUSTRIES UNABLE TO CLASSIFY </t>
    <phoneticPr fontId="1"/>
  </si>
  <si>
    <t>FISHERIES, EXCEPT AQUACULTURE</t>
    <phoneticPr fontId="1"/>
  </si>
  <si>
    <t>MINING AND QUARRYING OF STONE</t>
    <phoneticPr fontId="1"/>
  </si>
  <si>
    <t>CONSTRUCTION WORK BY SPECIALIST CONTRACTOR, EXCEPT EQUIPMENT INSTALLATION WORK</t>
  </si>
  <si>
    <t>MANUFACTURE OF LUMBER AND WOOD PRODUCTS, EXCEPT FOURNITURE</t>
    <phoneticPr fontId="1"/>
  </si>
  <si>
    <t>プラスチック製品製造業_別掲を除く</t>
    <phoneticPr fontId="1"/>
  </si>
  <si>
    <t>MANUFACTURE OF PLASTIC PRODUCTS, EXCEPT OTHERWISE</t>
  </si>
  <si>
    <t>郵便業_信書便事業を含む</t>
    <phoneticPr fontId="1"/>
  </si>
  <si>
    <t>POSTAL SERVICES, INCLUDING MAIL DELIVERY</t>
  </si>
  <si>
    <t>建築材料・鉱物・金属材料等卸売業</t>
    <phoneticPr fontId="1"/>
  </si>
  <si>
    <t xml:space="preserve">WHOLESALE TRADE  (BUILDING MATERIALS, MINERALS AND METALS, ETC) </t>
  </si>
  <si>
    <t>貸金業・クレジットカード業等非預金信用機関</t>
    <phoneticPr fontId="1"/>
  </si>
  <si>
    <t>NON-DEPOSIT MONEY CORPORATIONS, INCLUDING LENDING AND CREDIT CARD BUSINESS</t>
  </si>
  <si>
    <t>金融商品取引業・商品先物取引業</t>
    <phoneticPr fontId="1"/>
  </si>
  <si>
    <t>FINANCIAL PRODUCTS TRANSACTION DEALERS AND FUTURES COMMODITY TRANSACTION DEALERS</t>
  </si>
  <si>
    <t>保険業_保険媒介代理業・保険サービス業を含む</t>
    <phoneticPr fontId="1"/>
  </si>
  <si>
    <t xml:space="preserve">INSURANCE INSTITUTIONS, INCLUDING INSURANCE AGENTS, BROKERS AND SERVICES </t>
  </si>
  <si>
    <t>GOODS RENTAL AND LEASING</t>
  </si>
  <si>
    <t>PROFESSIONAL SERVICES, N.E.C.</t>
  </si>
  <si>
    <t>TECHNICAL SERVICES, N.E.C.</t>
  </si>
  <si>
    <t>その他の教育・学習支援業</t>
    <phoneticPr fontId="1"/>
  </si>
  <si>
    <t>MISCELLANEOUS EDUCATION, LEARNING SUPPORT</t>
  </si>
  <si>
    <t>COOPERATIVE ASSOCIATIONS, N.E.C</t>
  </si>
  <si>
    <t>機械等修理業_別掲を除く</t>
    <phoneticPr fontId="1"/>
  </si>
  <si>
    <t>MACHINE, ETC. REPAIR SERVICES, EXCEPT OTHERWISE CLASSIFIED</t>
  </si>
  <si>
    <t>AGRICULTURE</t>
  </si>
  <si>
    <t>FORESTRY</t>
  </si>
  <si>
    <t>AQUACULTURE</t>
  </si>
  <si>
    <t>CONSTRUCTION WORK, GENERAL INCLUDING PUBLIC AND PRIVATE CONSTRUCTION WORK</t>
  </si>
  <si>
    <t>EQUIPMENT INSTALLATION WORK</t>
  </si>
  <si>
    <t>MANUFACTURE OF FOOD</t>
  </si>
  <si>
    <t>MANUFACTURE OF BEVERAGES,TOBACCO AND FEED</t>
  </si>
  <si>
    <t>MANUFACTURE OF TEXTILE PRODUCTS</t>
  </si>
  <si>
    <t xml:space="preserve">MANUFACTURE OF FURNITURE AND FIXTURES  </t>
  </si>
  <si>
    <t xml:space="preserve">MANUFACTURE OF PULP, PAPER AND PAPER PRODUCTS </t>
  </si>
  <si>
    <t>PRINTING AND ALLIED INDUSTRIES</t>
  </si>
  <si>
    <t>MANUFACTURE OF CHEMICAL AND ALLIED PRODUCT</t>
  </si>
  <si>
    <t>MANUFACTURE OF PETROLEUM AND COAL PRODUCTS</t>
  </si>
  <si>
    <t xml:space="preserve">MANUFACTURE OF RUBBER PRODUCTS </t>
  </si>
  <si>
    <t>MANUFACTURE OF LEATHER TANNING, LEATHER PRODUCTS AND FUR SKINS</t>
  </si>
  <si>
    <t>MANUFACTURE OF CERAMIC, STONE AND CLAY PRODUCTS</t>
  </si>
  <si>
    <t>MANUFACTURE OF IRON AND STEEL</t>
  </si>
  <si>
    <t>MANUFACTURE OF NON-FERROUS METALS AND PRODUCTS</t>
  </si>
  <si>
    <t>MANUFACTURE OF FABRICATED METAL PRODUCTS</t>
  </si>
  <si>
    <t>MANUFACTURE OF GENERAL-PURPOSE MACHINERY</t>
  </si>
  <si>
    <t>MANUFACTURE OF PRODUCTION MACHINERY</t>
  </si>
  <si>
    <t>MANUFACTURE OF BUSINESS ORIENTED MACHINERY</t>
  </si>
  <si>
    <t>ELECTRONIC PARTS, DEVICES AND ELECTRONIC CIRCUITS</t>
  </si>
  <si>
    <t>MANUFACTURE OF ELECTRICAL MACHINERY, EQUIPMENT AND SUPPLIES</t>
  </si>
  <si>
    <t>MANUFACTURE OF INFORMATION AND COMMUNICATION ELECTRONICS EQUIPMENT</t>
  </si>
  <si>
    <t>MANUFACTURE OF TRANSPORTATION EQUIPMENT</t>
  </si>
  <si>
    <t>MISCELLANEOUS MANUFACTURING INDUSTRIES</t>
  </si>
  <si>
    <t>PRODUCTION, TRANSMISSION AND DISTRIBUTION OF ELECTRICITY</t>
  </si>
  <si>
    <t>PRODUCTION AND DISTRIBUTION OF GAS</t>
  </si>
  <si>
    <t>HEAT SUPPLY</t>
  </si>
  <si>
    <t>COLLECTION, PURIFICATION AND DISTRIBUTION OF WATER, AND SEWAGE COLLECTION, PROCESSING AND DISPOSAL</t>
  </si>
  <si>
    <t>COMMUNICATIONS</t>
  </si>
  <si>
    <t>BROADCASTING</t>
  </si>
  <si>
    <t>INFORMATION SERVICES</t>
  </si>
  <si>
    <t>SERVICES INCIDENTAL TO INTERNET</t>
  </si>
  <si>
    <t>VIDEO PICTURE INFORMATION, SOUND INFORMATION, CHARACTER INFORMATION PRODUCTION AND DISTRIBUTION</t>
  </si>
  <si>
    <t>RAILWAY TRANSPORT</t>
  </si>
  <si>
    <t>ROAD PASSENGER TRANSPORT</t>
  </si>
  <si>
    <t>ROAD FREIGHT TRANSPORT</t>
  </si>
  <si>
    <t>WATER TRANSPORT</t>
  </si>
  <si>
    <t>AIR TRANSPORT</t>
  </si>
  <si>
    <t>WAREHOUSING</t>
  </si>
  <si>
    <t>SERVICES INCIDENTAL TO TRANSPORT</t>
  </si>
  <si>
    <t>WHOLESALE TRADE, GENERAL MERCHANDISE</t>
  </si>
  <si>
    <t>WHOLESALE TRADE (TEXTILE AND APPAREL)</t>
  </si>
  <si>
    <t>WHOLESALE TRADE (FOOD AND BEVERAGES)</t>
  </si>
  <si>
    <t>WHOLESALE TRADE (MACHINERY AND EQUIPMENT)</t>
  </si>
  <si>
    <t xml:space="preserve">MISCELLANEOUS WHOLESALE TRADE </t>
  </si>
  <si>
    <t>RETAIL TRADE, GENERAL MERCHANDISE</t>
  </si>
  <si>
    <t>RETAIL TRADE (WOVEN FABRICS, APPAREL, APPAREL ACCESSORIES AND NOTIONS)</t>
  </si>
  <si>
    <t>RETAIL TRADE (FOOD AND BEVERAGE)</t>
  </si>
  <si>
    <t>RETAIL TRADE (MACHINERY AND EQUIPMENT)</t>
  </si>
  <si>
    <t>MISCELLANEOUS RETAIL TRADE</t>
  </si>
  <si>
    <t>NONSTORE RETAILERS</t>
  </si>
  <si>
    <t>BANKING</t>
  </si>
  <si>
    <t>FINANCIAL INSTITUTIONS FOR COOPERATIVE ORGANIZATIONS</t>
  </si>
  <si>
    <t>FINANCIAL AUXILIARIES</t>
  </si>
  <si>
    <t>REAL ESTATE AGENCIES</t>
  </si>
  <si>
    <t>REAL ESTATE LESSORS AND MANAGERS</t>
  </si>
  <si>
    <t>SCIENTIFIC AND DEVELOPMENT RESEARCH INSTITUTES</t>
  </si>
  <si>
    <t>ADVERTISING</t>
  </si>
  <si>
    <t>ACCOMMODATIONS</t>
  </si>
  <si>
    <t>EATING AND DRINKING PLACES</t>
  </si>
  <si>
    <t>FOOD TAKE OUT AND DELIVERY SERVICES</t>
  </si>
  <si>
    <t>LAUNDRY, BEAUTY AND BATH SERVICES</t>
  </si>
  <si>
    <t>MISCELLANEOUS LIVING-RELATED AND PERSONAL SERVICES</t>
  </si>
  <si>
    <t>SERVICES FOR AMUSEMENT AND RECREATION</t>
  </si>
  <si>
    <t>SCHOOL EDUCATION</t>
  </si>
  <si>
    <t>MEDICAL AND OTHER HEALTH SERVICES</t>
  </si>
  <si>
    <t xml:space="preserve">PUPLIC HEALTH AND HYGIENE </t>
  </si>
  <si>
    <t>SOCIAL INSURANCE, SOCIAL WELFARE AND CARE SERVICES</t>
  </si>
  <si>
    <t>POSTAL SERVICES</t>
  </si>
  <si>
    <t>WASTE DISPOSAL BUSINESS</t>
  </si>
  <si>
    <t>AUTOMOBILE MAINTENANCE SERVICES</t>
  </si>
  <si>
    <t>EMPLOYMENT AND WORKER DISPATCHING  SERVICES</t>
  </si>
  <si>
    <t>MISCELLANEOUS BUSINESS SERVICES</t>
  </si>
  <si>
    <t xml:space="preserve">POLITICAL, BUSINESS AND CULTURAL ORGANIZATIONS </t>
  </si>
  <si>
    <t>RELIGION</t>
  </si>
  <si>
    <t>MISCELLANEOUS SERVICES</t>
  </si>
  <si>
    <t xml:space="preserve">FOREIGN GOVERNMENTS AND INTERNATIONAL AGENCIES IN JAPAN </t>
  </si>
  <si>
    <t xml:space="preserve">INDUSTRIES UNABLE TO CLASSIFY </t>
  </si>
  <si>
    <t>Catergory</t>
    <phoneticPr fontId="1"/>
  </si>
  <si>
    <t>Unit/Style</t>
    <phoneticPr fontId="1"/>
  </si>
  <si>
    <t>Classification</t>
    <phoneticPr fontId="1"/>
  </si>
  <si>
    <t>sub-</t>
    <phoneticPr fontId="1"/>
  </si>
  <si>
    <t>CY/FY</t>
    <phoneticPr fontId="1"/>
  </si>
  <si>
    <t>million yen</t>
    <phoneticPr fontId="1"/>
  </si>
  <si>
    <t>-</t>
    <phoneticPr fontId="1"/>
  </si>
  <si>
    <t>Unit：t-CO2e</t>
    <phoneticPr fontId="1"/>
  </si>
  <si>
    <t>Scope２</t>
  </si>
  <si>
    <t>Scope１</t>
  </si>
  <si>
    <t>１＋２</t>
  </si>
  <si>
    <t>FY2030</t>
    <phoneticPr fontId="1"/>
  </si>
  <si>
    <t>Scope３</t>
  </si>
  <si>
    <t>Scope３</t>
    <phoneticPr fontId="1"/>
  </si>
  <si>
    <t>１＋２＋３</t>
  </si>
  <si>
    <t>１＋２＋３</t>
    <phoneticPr fontId="1"/>
  </si>
  <si>
    <t>FY</t>
    <phoneticPr fontId="1"/>
  </si>
  <si>
    <t>Emissions</t>
    <phoneticPr fontId="1"/>
  </si>
  <si>
    <t>Emission target</t>
    <phoneticPr fontId="1"/>
  </si>
  <si>
    <t>Reduction rate</t>
    <phoneticPr fontId="1"/>
  </si>
  <si>
    <t>Net zero</t>
    <phoneticPr fontId="1"/>
  </si>
  <si>
    <t>Target year</t>
    <phoneticPr fontId="1"/>
  </si>
  <si>
    <t>Interphase</t>
    <phoneticPr fontId="1"/>
  </si>
  <si>
    <t>Name</t>
  </si>
  <si>
    <t>Name</t>
    <phoneticPr fontId="1"/>
  </si>
  <si>
    <t>Pages</t>
    <phoneticPr fontId="1"/>
  </si>
  <si>
    <t>please attach the file at the time of submission.</t>
    <phoneticPr fontId="1"/>
  </si>
  <si>
    <t>If you wish to submit a document outlining your transition strategy,</t>
    <phoneticPr fontId="1"/>
  </si>
  <si>
    <t>※The file name should be "Form 2_Appendix Transition Strategy (Company Name)".</t>
    <phoneticPr fontId="1"/>
  </si>
  <si>
    <t>Targeting core business activities</t>
    <phoneticPr fontId="1"/>
  </si>
  <si>
    <t>Describing the scenario roadmap referenced</t>
    <phoneticPr fontId="1"/>
  </si>
  <si>
    <t>Considering impacts on the environment and society other than climate change</t>
    <phoneticPr fontId="1"/>
  </si>
  <si>
    <t>Pages</t>
    <phoneticPr fontId="1"/>
  </si>
  <si>
    <t>N/A</t>
    <phoneticPr fontId="1"/>
  </si>
  <si>
    <t>（「"④Other" includes the name of the reference.）</t>
    <phoneticPr fontId="1"/>
  </si>
  <si>
    <t>Sectoral Technology Roadmap for Transition Finance Promotion</t>
    <phoneticPr fontId="1"/>
  </si>
  <si>
    <t>A scientifically based plan for the realization of the Paris Agreement as defined</t>
    <phoneticPr fontId="1"/>
  </si>
  <si>
    <t>by industry associations, etc.</t>
    <phoneticPr fontId="1"/>
  </si>
  <si>
    <t>GHG reduction targets set by the government（NDC）</t>
    <phoneticPr fontId="1"/>
  </si>
  <si>
    <t>Developing and disclosing investment plans necessary to implement the strategy</t>
    <phoneticPr fontId="1"/>
  </si>
  <si>
    <t>Establishing an executive officer in charge</t>
    <phoneticPr fontId="1"/>
  </si>
  <si>
    <t>Establishing a department in charge</t>
    <phoneticPr fontId="1"/>
  </si>
  <si>
    <t>Linked to management plan</t>
    <phoneticPr fontId="1"/>
  </si>
  <si>
    <t>Requirements</t>
  </si>
  <si>
    <t>Requirements</t>
    <phoneticPr fontId="1"/>
  </si>
  <si>
    <t>Initiatives applicable to the requirement</t>
  </si>
  <si>
    <t>Initiatives applicable to the requirement</t>
    <phoneticPr fontId="1"/>
  </si>
  <si>
    <t>1．Implementation of initiatives</t>
  </si>
  <si>
    <t>1．Implementation of initiatives</t>
    <phoneticPr fontId="1"/>
  </si>
  <si>
    <t>3. Disclosure info</t>
    <phoneticPr fontId="1"/>
  </si>
  <si>
    <t>Others（free answer）</t>
  </si>
  <si>
    <t>Others（free answer）</t>
    <phoneticPr fontId="1"/>
  </si>
  <si>
    <t>Initiatives in the plannning</t>
  </si>
  <si>
    <t>Others（free answer）</t>
    <phoneticPr fontId="1"/>
  </si>
  <si>
    <t>その他（自由記述）</t>
    <rPh sb="4" eb="6">
      <t>ジユウ</t>
    </rPh>
    <rPh sb="6" eb="8">
      <t>キジュツ</t>
    </rPh>
    <phoneticPr fontId="1"/>
  </si>
  <si>
    <t>Dialogue with local communities and residents</t>
    <phoneticPr fontId="1"/>
  </si>
  <si>
    <t>Dialogue with NGO and NPO</t>
    <phoneticPr fontId="1"/>
  </si>
  <si>
    <t>Holding forums for discussion with universities and other academic institutions</t>
    <phoneticPr fontId="1"/>
  </si>
  <si>
    <t>Regular participation in forums, etc. held by other companies</t>
    <phoneticPr fontId="1"/>
  </si>
  <si>
    <t>Introduction of a system that reflect the results of dialogue with civil society on management</t>
    <phoneticPr fontId="1"/>
  </si>
  <si>
    <t>Participation in international initiatives</t>
    <phoneticPr fontId="1"/>
  </si>
  <si>
    <t>Investments in the development of decarbonization technologies</t>
    <phoneticPr fontId="1"/>
  </si>
  <si>
    <t>Production and supply of low and decarbonized energy</t>
    <phoneticPr fontId="1"/>
  </si>
  <si>
    <t>Collaboration and partnership with others to develop and deploy decarbonization-related products and services</t>
    <phoneticPr fontId="1"/>
  </si>
  <si>
    <t>Emission reductions through product recycling and other resource recycling</t>
    <phoneticPr fontId="1"/>
  </si>
  <si>
    <t>Launch of decarbonized products and services to market</t>
    <phoneticPr fontId="1"/>
  </si>
  <si>
    <t>Launch of carbon offset products using carbon credit, etc.</t>
    <phoneticPr fontId="1"/>
  </si>
  <si>
    <t>Initiatives to stimulate trading of carbon credit</t>
    <phoneticPr fontId="1"/>
  </si>
  <si>
    <t>Participation in the GX League's efforts to develop market rules</t>
    <phoneticPr fontId="1"/>
  </si>
  <si>
    <t>Participation in the GX League's efforts to create business opportunities</t>
    <phoneticPr fontId="1"/>
  </si>
  <si>
    <t>Procurement from ISO 14001 certified companies</t>
    <phoneticPr fontId="1"/>
  </si>
  <si>
    <t>Preferential procurement of products with low emissions during production</t>
    <phoneticPr fontId="1"/>
  </si>
  <si>
    <t>Preferential procurement of products with low emissions at the time of use</t>
    <phoneticPr fontId="1"/>
  </si>
  <si>
    <t>Preferential procurement of products with environmental labels</t>
    <phoneticPr fontId="1"/>
  </si>
  <si>
    <t>Preferential procurement from suppliers who are continuously working to reduce emissions</t>
    <phoneticPr fontId="1"/>
  </si>
  <si>
    <t>Setting own standards for procurement of green products</t>
    <phoneticPr fontId="1"/>
  </si>
  <si>
    <t>Not Required</t>
    <phoneticPr fontId="1"/>
  </si>
  <si>
    <t>Opt</t>
    <phoneticPr fontId="1"/>
  </si>
  <si>
    <r>
      <t xml:space="preserve">3-③
</t>
    </r>
    <r>
      <rPr>
        <sz val="8"/>
        <color rgb="FF000000"/>
        <rFont val="游ゴシック"/>
        <family val="3"/>
        <charset val="128"/>
        <scheme val="minor"/>
      </rPr>
      <t>(Optional)</t>
    </r>
    <phoneticPr fontId="1"/>
  </si>
  <si>
    <r>
      <t xml:space="preserve">2-③
</t>
    </r>
    <r>
      <rPr>
        <sz val="6"/>
        <color rgb="FF000000"/>
        <rFont val="游ゴシック"/>
        <family val="3"/>
        <charset val="128"/>
        <scheme val="minor"/>
      </rPr>
      <t>(Optional)</t>
    </r>
    <phoneticPr fontId="1"/>
  </si>
  <si>
    <t>Unit：t-CO2</t>
    <phoneticPr fontId="1"/>
  </si>
  <si>
    <t>凡例</t>
    <rPh sb="0" eb="2">
      <t>ハンレイ</t>
    </rPh>
    <phoneticPr fontId="1"/>
  </si>
  <si>
    <t>自動入力</t>
    <rPh sb="0" eb="2">
      <t>ジドウ</t>
    </rPh>
    <rPh sb="2" eb="4">
      <t>ニュウリョク</t>
    </rPh>
    <phoneticPr fontId="1"/>
  </si>
  <si>
    <t>記載不要</t>
    <rPh sb="0" eb="4">
      <t>キサイフヨウ</t>
    </rPh>
    <phoneticPr fontId="1"/>
  </si>
  <si>
    <t>改訂履歴</t>
    <rPh sb="0" eb="4">
      <t>カイテイリレキ</t>
    </rPh>
    <phoneticPr fontId="1"/>
  </si>
  <si>
    <t>バージョン</t>
    <phoneticPr fontId="1"/>
  </si>
  <si>
    <t>改定日</t>
    <rPh sb="0" eb="3">
      <t>カイテイビ</t>
    </rPh>
    <phoneticPr fontId="1"/>
  </si>
  <si>
    <t>改定内容</t>
    <rPh sb="0" eb="4">
      <t>カイテイナイヨウ</t>
    </rPh>
    <phoneticPr fontId="1"/>
  </si>
  <si>
    <t>v1.0</t>
    <phoneticPr fontId="1"/>
  </si>
  <si>
    <t>初版を発行</t>
    <rPh sb="0" eb="2">
      <t>ショバン</t>
    </rPh>
    <rPh sb="3" eb="5">
      <t>ハッコウ</t>
    </rPh>
    <phoneticPr fontId="1"/>
  </si>
  <si>
    <r>
      <t xml:space="preserve">1．取組実施有無
</t>
    </r>
    <r>
      <rPr>
        <sz val="8"/>
        <rFont val="游ゴシック"/>
        <family val="3"/>
        <charset val="128"/>
        <scheme val="minor"/>
      </rPr>
      <t>（実施している場合は✓ を
選択）</t>
    </r>
    <rPh sb="4" eb="6">
      <t>ジッシ</t>
    </rPh>
    <rPh sb="10" eb="12">
      <t>ジッシ</t>
    </rPh>
    <rPh sb="16" eb="18">
      <t>バアイ</t>
    </rPh>
    <rPh sb="23" eb="25">
      <t>センタク</t>
    </rPh>
    <phoneticPr fontId="1"/>
  </si>
  <si>
    <r>
      <t xml:space="preserve">1．取組実施有無
</t>
    </r>
    <r>
      <rPr>
        <sz val="8"/>
        <rFont val="游ゴシック"/>
        <family val="3"/>
        <charset val="128"/>
        <scheme val="minor"/>
      </rPr>
      <t>（実施している場合は✓  を
選択）</t>
    </r>
    <rPh sb="4" eb="6">
      <t>ジッシ</t>
    </rPh>
    <rPh sb="10" eb="12">
      <t>ジッシ</t>
    </rPh>
    <rPh sb="16" eb="18">
      <t>バアイ</t>
    </rPh>
    <phoneticPr fontId="1"/>
  </si>
  <si>
    <t>Corporate Number（13 digits）</t>
    <phoneticPr fontId="1"/>
  </si>
  <si>
    <t>※2021年度国内直接排出が10万トン以上の企業はGX-ETSのGroup Gとなる</t>
    <rPh sb="5" eb="6">
      <t>ネン</t>
    </rPh>
    <rPh sb="6" eb="7">
      <t>ド</t>
    </rPh>
    <rPh sb="7" eb="11">
      <t>コクナイチョクセツ</t>
    </rPh>
    <rPh sb="11" eb="13">
      <t>ハイシュツ</t>
    </rPh>
    <rPh sb="16" eb="17">
      <t>マン</t>
    </rPh>
    <rPh sb="19" eb="21">
      <t>イジョウ</t>
    </rPh>
    <rPh sb="22" eb="24">
      <t>キギョウ</t>
    </rPh>
    <phoneticPr fontId="1"/>
  </si>
  <si>
    <t>※GX-ETSで2013年度単年を基準年として使用している場合は、同じ数値を入力</t>
    <rPh sb="12" eb="13">
      <t>ネン</t>
    </rPh>
    <rPh sb="13" eb="14">
      <t>ド</t>
    </rPh>
    <rPh sb="14" eb="16">
      <t>タンネン</t>
    </rPh>
    <rPh sb="17" eb="20">
      <t>キジュンネン</t>
    </rPh>
    <rPh sb="23" eb="25">
      <t>シヨウ</t>
    </rPh>
    <rPh sb="29" eb="31">
      <t>バアイ</t>
    </rPh>
    <rPh sb="33" eb="34">
      <t>オナ</t>
    </rPh>
    <rPh sb="35" eb="37">
      <t>スウチ</t>
    </rPh>
    <rPh sb="38" eb="40">
      <t>ニュウリョク</t>
    </rPh>
    <phoneticPr fontId="1"/>
  </si>
  <si>
    <t>その他</t>
    <phoneticPr fontId="1"/>
  </si>
  <si>
    <t>必須</t>
    <rPh sb="0" eb="2">
      <t>ヒッス</t>
    </rPh>
    <phoneticPr fontId="1"/>
  </si>
  <si>
    <t>自動入力</t>
    <rPh sb="0" eb="4">
      <t>ジドウニュウリョク</t>
    </rPh>
    <phoneticPr fontId="1"/>
  </si>
  <si>
    <t>自動入力</t>
    <rPh sb="0" eb="4">
      <t>ジドウニュウリョク</t>
    </rPh>
    <phoneticPr fontId="1"/>
  </si>
  <si>
    <t>Avoided Emissions</t>
  </si>
  <si>
    <t>Basis for Avoided Emissions</t>
  </si>
  <si>
    <t>年度</t>
    <phoneticPr fontId="1"/>
  </si>
  <si>
    <t>Group G/X</t>
    <phoneticPr fontId="1"/>
  </si>
  <si>
    <t>2. 取組概要説明（各取組140字以内）</t>
    <rPh sb="3" eb="5">
      <t>トリクミ</t>
    </rPh>
    <rPh sb="5" eb="7">
      <t>ガイヨウ</t>
    </rPh>
    <rPh sb="7" eb="9">
      <t>セツメイ</t>
    </rPh>
    <phoneticPr fontId="1"/>
  </si>
  <si>
    <t>「取組実施有無」で✓の回答をしたものについて、それぞれ140字以内で取組概要記載を回答すること（自由記述）。</t>
    <rPh sb="1" eb="3">
      <t>トリクミ</t>
    </rPh>
    <rPh sb="3" eb="7">
      <t>ジッシウム</t>
    </rPh>
    <rPh sb="11" eb="13">
      <t>カイトウ</t>
    </rPh>
    <rPh sb="34" eb="36">
      <t>トリクミ</t>
    </rPh>
    <rPh sb="36" eb="38">
      <t>ガイヨウ</t>
    </rPh>
    <rPh sb="38" eb="40">
      <t>キサイ</t>
    </rPh>
    <rPh sb="41" eb="43">
      <t>カイトウ</t>
    </rPh>
    <rPh sb="48" eb="52">
      <t>ジユウキジュツ</t>
    </rPh>
    <phoneticPr fontId="1"/>
  </si>
  <si>
    <t>2. 取組概要説明（各取組140字以内）</t>
    <rPh sb="3" eb="5">
      <t>トリクミ</t>
    </rPh>
    <rPh sb="5" eb="7">
      <t>ガイヨウ</t>
    </rPh>
    <rPh sb="7" eb="9">
      <t>セツメイ</t>
    </rPh>
    <rPh sb="10" eb="11">
      <t>カク</t>
    </rPh>
    <rPh sb="11" eb="13">
      <t>トリクミ</t>
    </rPh>
    <rPh sb="16" eb="19">
      <t>ジイナイ</t>
    </rPh>
    <phoneticPr fontId="1"/>
  </si>
  <si>
    <t>No.60～61取組の具体例等については、「GXリーグ参画企業に求める取組に関するガイダンス」を参照すること。</t>
    <phoneticPr fontId="1"/>
  </si>
  <si>
    <t>生活者、教育機関、NGO 等との気候変動の取組みに関する対話の実施または計画(No.62)</t>
    <phoneticPr fontId="1"/>
  </si>
  <si>
    <t>イノベーション創出、製品・サービスを通じた削減貢献、クレジット等によるカーボン・オフセット製品の市場投入によるグリーン市場の拡大の取組の実施または計画(No.63)</t>
    <phoneticPr fontId="1"/>
  </si>
  <si>
    <t>消費市場のグリーン化に向けた自らのグリーン製品の調達・購入の実施または計画(No.64)</t>
    <phoneticPr fontId="1"/>
  </si>
  <si>
    <t>No.62～64取組の具体例等については、「GXリーグ参画企業に求める取組に関するガイダンス」を参照すること。</t>
    <phoneticPr fontId="1"/>
  </si>
  <si>
    <t>and the company is committed to additional reductions above the NDCs toward FY2025 and FY2030.)</t>
    <phoneticPr fontId="1"/>
  </si>
  <si>
    <t>Implementation or planning of dialogue on climate change initiatives with consumers, educational institutions, and NGOs, etc.(No.62)</t>
    <phoneticPr fontId="1"/>
  </si>
  <si>
    <t>Implementation or planning of initiatives to expand the green market by creating innovations, contributing to reductions through products and services, and bringing carbon offset products to market through credits, etc.(No.63)</t>
    <phoneticPr fontId="1"/>
  </si>
  <si>
    <t>Implementation or planning of own procurement and purchase of green products for greening the consumer market.(No.64)</t>
    <phoneticPr fontId="1"/>
  </si>
  <si>
    <t>(No.62-64 ) For specific examples of initiatives, please refer to the "Guidance on the initiatives required for companies participating in the GX League".</t>
    <phoneticPr fontId="1"/>
  </si>
  <si>
    <t>Avoided Emissions(No.65-66)</t>
    <phoneticPr fontId="1"/>
  </si>
  <si>
    <t>削減貢献量(No.65-66)</t>
    <rPh sb="0" eb="5">
      <t>サクゲンコウケンリョウ</t>
    </rPh>
    <phoneticPr fontId="1"/>
  </si>
  <si>
    <t>基準年度</t>
    <rPh sb="0" eb="2">
      <t>キジュン</t>
    </rPh>
    <rPh sb="2" eb="3">
      <t>ネン</t>
    </rPh>
    <rPh sb="3" eb="4">
      <t>ド</t>
    </rPh>
    <phoneticPr fontId="1"/>
  </si>
  <si>
    <t>2025年度</t>
    <rPh sb="4" eb="5">
      <t>ネン</t>
    </rPh>
    <rPh sb="5" eb="6">
      <t>ド</t>
    </rPh>
    <phoneticPr fontId="1"/>
  </si>
  <si>
    <t>2030年度</t>
    <rPh sb="4" eb="5">
      <t>ネン</t>
    </rPh>
    <rPh sb="5" eb="6">
      <t>ド</t>
    </rPh>
    <phoneticPr fontId="1"/>
  </si>
  <si>
    <t>直接排出</t>
    <rPh sb="0" eb="2">
      <t>チョクセツ</t>
    </rPh>
    <rPh sb="2" eb="4">
      <t>ハイシュツ</t>
    </rPh>
    <phoneticPr fontId="1"/>
  </si>
  <si>
    <t>間接排出</t>
    <rPh sb="0" eb="2">
      <t>カンセツ</t>
    </rPh>
    <rPh sb="2" eb="4">
      <t>ハイシュツ</t>
    </rPh>
    <phoneticPr fontId="1"/>
  </si>
  <si>
    <t>直接＋間接</t>
    <rPh sb="0" eb="2">
      <t>チョクセツ</t>
    </rPh>
    <rPh sb="3" eb="5">
      <t>カンセツ</t>
    </rPh>
    <phoneticPr fontId="1"/>
  </si>
  <si>
    <t>目標排出量</t>
    <rPh sb="0" eb="2">
      <t>モクヒョウ</t>
    </rPh>
    <rPh sb="2" eb="4">
      <t>ハイシュツ</t>
    </rPh>
    <rPh sb="4" eb="5">
      <t>リョウ</t>
    </rPh>
    <phoneticPr fontId="1"/>
  </si>
  <si>
    <t>削減率</t>
    <rPh sb="0" eb="2">
      <t>サクゲン</t>
    </rPh>
    <rPh sb="2" eb="3">
      <t>リツ</t>
    </rPh>
    <phoneticPr fontId="1"/>
  </si>
  <si>
    <t>公表/非公表</t>
    <rPh sb="0" eb="2">
      <t>コウヒョウ</t>
    </rPh>
    <rPh sb="3" eb="4">
      <t>ヒ</t>
    </rPh>
    <rPh sb="4" eb="6">
      <t>コウヒョウ</t>
    </rPh>
    <phoneticPr fontId="1"/>
  </si>
  <si>
    <t>中間年度</t>
    <rPh sb="0" eb="2">
      <t>チュウカン</t>
    </rPh>
    <rPh sb="2" eb="4">
      <t>ネンド</t>
    </rPh>
    <phoneticPr fontId="1"/>
  </si>
  <si>
    <t>2023-2025年度
総計</t>
    <rPh sb="9" eb="11">
      <t>ネンド</t>
    </rPh>
    <rPh sb="12" eb="14">
      <t>ソウケイ</t>
    </rPh>
    <phoneticPr fontId="1"/>
  </si>
  <si>
    <t>単位：t-CO2e</t>
    <rPh sb="0" eb="2">
      <t>タンイ</t>
    </rPh>
    <phoneticPr fontId="1"/>
  </si>
  <si>
    <t>必須</t>
    <rPh sb="0" eb="2">
      <t>ヒッス</t>
    </rPh>
    <phoneticPr fontId="1"/>
  </si>
  <si>
    <t>↓多排出対象（産業分類・中分類）</t>
    <rPh sb="1" eb="2">
      <t>タ</t>
    </rPh>
    <rPh sb="2" eb="4">
      <t>ハイシュツ</t>
    </rPh>
    <rPh sb="4" eb="6">
      <t>タイショウ</t>
    </rPh>
    <rPh sb="7" eb="9">
      <t>サンギョウ</t>
    </rPh>
    <rPh sb="9" eb="11">
      <t>ブンルイ</t>
    </rPh>
    <rPh sb="12" eb="15">
      <t>チュウブンルイ</t>
    </rPh>
    <phoneticPr fontId="1"/>
  </si>
  <si>
    <t>多排出</t>
    <rPh sb="0" eb="1">
      <t>タ</t>
    </rPh>
    <rPh sb="1" eb="3">
      <t>ハイシュツ</t>
    </rPh>
    <phoneticPr fontId="1"/>
  </si>
  <si>
    <t>その他</t>
    <rPh sb="2" eb="3">
      <t>タ</t>
    </rPh>
    <phoneticPr fontId="1"/>
  </si>
  <si>
    <t>Base Year</t>
    <phoneticPr fontId="1"/>
  </si>
  <si>
    <t>Total
(FY2023-2025)</t>
    <phoneticPr fontId="1"/>
  </si>
  <si>
    <t>FY2025</t>
    <phoneticPr fontId="1"/>
  </si>
  <si>
    <t>Phase1</t>
    <phoneticPr fontId="1"/>
  </si>
  <si>
    <t>Scope１</t>
    <phoneticPr fontId="1"/>
  </si>
  <si>
    <t>Scope２</t>
    <phoneticPr fontId="1"/>
  </si>
  <si>
    <t>１＋２</t>
    <phoneticPr fontId="1"/>
  </si>
  <si>
    <t>Scope１</t>
    <phoneticPr fontId="1"/>
  </si>
  <si>
    <t>Reduction
(%)</t>
    <phoneticPr fontId="1"/>
  </si>
  <si>
    <t>公表</t>
    <phoneticPr fontId="1"/>
  </si>
  <si>
    <t>１－１．企業情報(開示項目：No.1~5)</t>
    <rPh sb="4" eb="6">
      <t>キギョウ</t>
    </rPh>
    <rPh sb="6" eb="8">
      <t>ジョウホウ</t>
    </rPh>
    <rPh sb="9" eb="11">
      <t>カイジ</t>
    </rPh>
    <rPh sb="11" eb="13">
      <t>コウモク</t>
    </rPh>
    <phoneticPr fontId="1"/>
  </si>
  <si>
    <t>項目</t>
    <rPh sb="0" eb="2">
      <t>コウモク</t>
    </rPh>
    <phoneticPr fontId="1"/>
  </si>
  <si>
    <t>１－１．企業情報(開示項目：No.1~5)</t>
    <phoneticPr fontId="1"/>
  </si>
  <si>
    <t>【必須】</t>
    <rPh sb="1" eb="3">
      <t>ヒッス</t>
    </rPh>
    <phoneticPr fontId="1"/>
  </si>
  <si>
    <t>（任意）</t>
    <rPh sb="1" eb="3">
      <t>ニンイ</t>
    </rPh>
    <phoneticPr fontId="1"/>
  </si>
  <si>
    <t>１）</t>
    <phoneticPr fontId="1"/>
  </si>
  <si>
    <t>Select ✓ for either ① or ②</t>
    <phoneticPr fontId="1"/>
  </si>
  <si>
    <t>１）開示先</t>
    <rPh sb="2" eb="4">
      <t>カイジ</t>
    </rPh>
    <phoneticPr fontId="1"/>
  </si>
  <si>
    <t>Criteria for calculation (Organizational boundaries) （任意）</t>
    <rPh sb="54" eb="56">
      <t>ニンイ</t>
    </rPh>
    <phoneticPr fontId="1"/>
  </si>
  <si>
    <t>２）Base year &amp; Emissions（任意）</t>
    <rPh sb="24" eb="26">
      <t>ニンイ</t>
    </rPh>
    <phoneticPr fontId="1"/>
  </si>
  <si>
    <t>３）Emission target（任意）</t>
    <rPh sb="18" eb="20">
      <t>ニンイ</t>
    </rPh>
    <phoneticPr fontId="1"/>
  </si>
  <si>
    <t>Disclosure info （任意）</t>
    <rPh sb="17" eb="19">
      <t>ニンイ</t>
    </rPh>
    <phoneticPr fontId="1"/>
  </si>
  <si>
    <r>
      <t>１）Please select "✓" for all that apply below.</t>
    </r>
    <r>
      <rPr>
        <b/>
        <sz val="11"/>
        <color theme="1"/>
        <rFont val="游ゴシック"/>
        <family val="3"/>
        <charset val="128"/>
        <scheme val="minor"/>
      </rPr>
      <t>【必須】</t>
    </r>
    <rPh sb="46" eb="48">
      <t>ヒッス</t>
    </rPh>
    <phoneticPr fontId="1"/>
  </si>
  <si>
    <r>
      <t>１）Please select "✓" for all that apply below.</t>
    </r>
    <r>
      <rPr>
        <b/>
        <sz val="11"/>
        <rFont val="游ゴシック"/>
        <family val="3"/>
        <charset val="128"/>
        <scheme val="minor"/>
      </rPr>
      <t>【必須】</t>
    </r>
    <rPh sb="46" eb="48">
      <t>ヒッス</t>
    </rPh>
    <phoneticPr fontId="1"/>
  </si>
  <si>
    <t>２）Disclosure info （任意）</t>
    <rPh sb="19" eb="21">
      <t>ニンイ</t>
    </rPh>
    <phoneticPr fontId="1"/>
  </si>
  <si>
    <t>２）Disclosure info（任意）</t>
    <rPh sb="18" eb="20">
      <t>ニンイ</t>
    </rPh>
    <phoneticPr fontId="1"/>
  </si>
  <si>
    <t>※このページの設問は全て（任意）です</t>
  </si>
  <si>
    <t>【必須】</t>
    <rPh sb="0" eb="4">
      <t>（ヒッス）</t>
    </rPh>
    <phoneticPr fontId="1"/>
  </si>
  <si>
    <t>（任意）</t>
    <rPh sb="1" eb="3">
      <t>ニンイ</t>
    </rPh>
    <phoneticPr fontId="1"/>
  </si>
  <si>
    <t>法人番号（13桁）</t>
    <rPh sb="0" eb="4">
      <t>ホウジンバンゴウ</t>
    </rPh>
    <rPh sb="7" eb="8">
      <t>ケタ</t>
    </rPh>
    <phoneticPr fontId="1"/>
  </si>
  <si>
    <t>ファイルも添付のこと。（任意）</t>
    <rPh sb="5" eb="7">
      <t>テンプ</t>
    </rPh>
    <rPh sb="12" eb="14">
      <t>ニンイ</t>
    </rPh>
    <phoneticPr fontId="1"/>
  </si>
  <si>
    <r>
      <t>2）開示先</t>
    </r>
    <r>
      <rPr>
        <b/>
        <sz val="11"/>
        <color theme="1"/>
        <rFont val="游ゴシック"/>
        <family val="3"/>
        <charset val="128"/>
        <scheme val="minor"/>
      </rPr>
      <t>【必須】</t>
    </r>
    <rPh sb="2" eb="4">
      <t>カイジ</t>
    </rPh>
    <rPh sb="6" eb="8">
      <t>ヒッス</t>
    </rPh>
    <phoneticPr fontId="1"/>
  </si>
  <si>
    <r>
      <t xml:space="preserve">2-①
</t>
    </r>
    <r>
      <rPr>
        <b/>
        <sz val="11"/>
        <color rgb="FF000000"/>
        <rFont val="游ゴシック"/>
        <family val="3"/>
        <charset val="128"/>
        <scheme val="minor"/>
      </rPr>
      <t>【必須】</t>
    </r>
    <rPh sb="5" eb="7">
      <t>ヒッス</t>
    </rPh>
    <phoneticPr fontId="1"/>
  </si>
  <si>
    <r>
      <t xml:space="preserve">2-②
</t>
    </r>
    <r>
      <rPr>
        <b/>
        <sz val="11"/>
        <color rgb="FF000000"/>
        <rFont val="游ゴシック"/>
        <family val="3"/>
        <charset val="128"/>
        <scheme val="minor"/>
      </rPr>
      <t>【必須】</t>
    </r>
    <rPh sb="5" eb="7">
      <t>ヒッス</t>
    </rPh>
    <phoneticPr fontId="1"/>
  </si>
  <si>
    <t>（任意）</t>
    <rPh sb="1" eb="3">
      <t>ニンイ</t>
    </rPh>
    <phoneticPr fontId="1"/>
  </si>
  <si>
    <r>
      <t xml:space="preserve">3-②
</t>
    </r>
    <r>
      <rPr>
        <b/>
        <sz val="11"/>
        <color rgb="FF000000"/>
        <rFont val="游ゴシック"/>
        <family val="3"/>
        <charset val="128"/>
        <scheme val="minor"/>
      </rPr>
      <t>【必須】</t>
    </r>
    <rPh sb="5" eb="7">
      <t>ヒッス</t>
    </rPh>
    <phoneticPr fontId="1"/>
  </si>
  <si>
    <r>
      <t xml:space="preserve">3-①
</t>
    </r>
    <r>
      <rPr>
        <b/>
        <sz val="11"/>
        <color rgb="FF000000"/>
        <rFont val="游ゴシック"/>
        <family val="3"/>
        <charset val="128"/>
        <scheme val="minor"/>
      </rPr>
      <t>【必須】</t>
    </r>
    <rPh sb="5" eb="7">
      <t>ヒッス</t>
    </rPh>
    <phoneticPr fontId="1"/>
  </si>
  <si>
    <t>法人</t>
    <rPh sb="0" eb="2">
      <t>ホウジン</t>
    </rPh>
    <phoneticPr fontId="1"/>
  </si>
  <si>
    <t>No. XX</t>
    <phoneticPr fontId="1"/>
  </si>
  <si>
    <t>GXダッシュボード情報開示ガイドラインに基づく項目番号</t>
    <rPh sb="9" eb="11">
      <t>ジョウホウ</t>
    </rPh>
    <rPh sb="11" eb="13">
      <t>カイジ</t>
    </rPh>
    <rPh sb="20" eb="21">
      <t>モト</t>
    </rPh>
    <rPh sb="23" eb="25">
      <t>コウモク</t>
    </rPh>
    <rPh sb="25" eb="27">
      <t>バンゴウ</t>
    </rPh>
    <phoneticPr fontId="1"/>
  </si>
  <si>
    <t>企業名(No. 1)</t>
    <rPh sb="0" eb="2">
      <t>キギョウ</t>
    </rPh>
    <rPh sb="2" eb="3">
      <t>メイ</t>
    </rPh>
    <phoneticPr fontId="1"/>
  </si>
  <si>
    <t>証券コード（4桁）(No. 2)</t>
    <rPh sb="0" eb="2">
      <t>ショウケン</t>
    </rPh>
    <rPh sb="7" eb="8">
      <t>ケタ</t>
    </rPh>
    <phoneticPr fontId="1"/>
  </si>
  <si>
    <t>業種(No. 3）</t>
    <rPh sb="0" eb="2">
      <t>ギョウシュ</t>
    </rPh>
    <phoneticPr fontId="1"/>
  </si>
  <si>
    <t>売上(No. 4）</t>
    <rPh sb="0" eb="2">
      <t>ウリアゲ</t>
    </rPh>
    <phoneticPr fontId="1"/>
  </si>
  <si>
    <t>参画区分(No. 5）</t>
    <rPh sb="0" eb="2">
      <t>サンカク</t>
    </rPh>
    <rPh sb="2" eb="4">
      <t>クブン</t>
    </rPh>
    <phoneticPr fontId="1"/>
  </si>
  <si>
    <t>１）組織境界</t>
    <rPh sb="2" eb="4">
      <t>ソシキ</t>
    </rPh>
    <rPh sb="4" eb="6">
      <t>キョウカイ</t>
    </rPh>
    <phoneticPr fontId="1"/>
  </si>
  <si>
    <r>
      <t>組織境界に含まれる法人数（参画企業を除く）(No. 7)</t>
    </r>
    <r>
      <rPr>
        <b/>
        <sz val="11"/>
        <rFont val="游ゴシック"/>
        <family val="3"/>
        <charset val="128"/>
        <scheme val="minor"/>
      </rPr>
      <t>【必須】</t>
    </r>
    <rPh sb="0" eb="2">
      <t>ソシキ</t>
    </rPh>
    <rPh sb="2" eb="4">
      <t>キョウカイ</t>
    </rPh>
    <rPh sb="5" eb="6">
      <t>フク</t>
    </rPh>
    <rPh sb="9" eb="12">
      <t>ホウジンスウ</t>
    </rPh>
    <rPh sb="13" eb="15">
      <t>サンカク</t>
    </rPh>
    <rPh sb="15" eb="17">
      <t>キギョウ</t>
    </rPh>
    <rPh sb="18" eb="19">
      <t>ノゾ</t>
    </rPh>
    <phoneticPr fontId="1"/>
  </si>
  <si>
    <t>単位</t>
    <rPh sb="0" eb="2">
      <t>タンイ</t>
    </rPh>
    <phoneticPr fontId="1"/>
  </si>
  <si>
    <t>3） 目標設定の考え方等に関する説明(No. 21)（任意）</t>
    <rPh sb="2" eb="6">
      <t>モクヒョウセッテイ</t>
    </rPh>
    <rPh sb="7" eb="8">
      <t>カンガ</t>
    </rPh>
    <rPh sb="9" eb="10">
      <t>カタ</t>
    </rPh>
    <rPh sb="10" eb="11">
      <t>ナド</t>
    </rPh>
    <rPh sb="12" eb="13">
      <t>カン</t>
    </rPh>
    <rPh sb="15" eb="17">
      <t>セツメイ</t>
    </rPh>
    <rPh sb="27" eb="29">
      <t>ニンイ</t>
    </rPh>
    <phoneticPr fontId="1"/>
  </si>
  <si>
    <t>①②いずれか一方を〇で選択</t>
    <rPh sb="6" eb="8">
      <t>イッポウ</t>
    </rPh>
    <rPh sb="11" eb="13">
      <t>センタク</t>
    </rPh>
    <phoneticPr fontId="1"/>
  </si>
  <si>
    <t>4）NDC水準を上回るペースでの削減の進展と追加的な削減へのコミットメント(No. 22)（任意）</t>
    <rPh sb="5" eb="7">
      <t>スイジュン</t>
    </rPh>
    <rPh sb="8" eb="10">
      <t>ウワマワ</t>
    </rPh>
    <rPh sb="16" eb="18">
      <t>サクゲン</t>
    </rPh>
    <rPh sb="19" eb="21">
      <t>シンテン</t>
    </rPh>
    <rPh sb="22" eb="24">
      <t>ツイカ</t>
    </rPh>
    <rPh sb="24" eb="25">
      <t>テキ</t>
    </rPh>
    <rPh sb="26" eb="28">
      <t>サクゲン</t>
    </rPh>
    <rPh sb="46" eb="48">
      <t>ニンイ</t>
    </rPh>
    <phoneticPr fontId="1"/>
  </si>
  <si>
    <t>②上記に該当しない場合</t>
    <rPh sb="1" eb="3">
      <t>ジョウキ</t>
    </rPh>
    <rPh sb="4" eb="6">
      <t>ガイトウ</t>
    </rPh>
    <rPh sb="9" eb="11">
      <t>バアイ</t>
    </rPh>
    <phoneticPr fontId="1"/>
  </si>
  <si>
    <r>
      <t>①</t>
    </r>
    <r>
      <rPr>
        <sz val="10"/>
        <color theme="1"/>
        <rFont val="游ゴシック"/>
        <family val="3"/>
        <charset val="128"/>
        <scheme val="minor"/>
      </rPr>
      <t>直近排出量において、基準年度からの削減率が2023年度のNDC水準を上回っており、</t>
    </r>
    <phoneticPr fontId="1"/>
  </si>
  <si>
    <t>〇</t>
    <phoneticPr fontId="1"/>
  </si>
  <si>
    <t>かつ2025年度、2030年度に向けて各年度のNDC水準を上回る追加的な削減にコミットしている場合</t>
    <phoneticPr fontId="1"/>
  </si>
  <si>
    <t>２）基準年度・基準年度排出量(No. 37~38)（任意）</t>
    <rPh sb="2" eb="6">
      <t>キジュンネンド</t>
    </rPh>
    <rPh sb="7" eb="14">
      <t>キジュンネンドハイシュツリョウ</t>
    </rPh>
    <rPh sb="26" eb="28">
      <t>ニンイ</t>
    </rPh>
    <phoneticPr fontId="1"/>
  </si>
  <si>
    <t>３）排出目標(No. 39~43)（任意）</t>
    <rPh sb="2" eb="6">
      <t>ハイシュツモクヒョウ</t>
    </rPh>
    <rPh sb="18" eb="20">
      <t>ニンイ</t>
    </rPh>
    <phoneticPr fontId="1"/>
  </si>
  <si>
    <t>※No.23~35(国内排出実績)は2024年度以降様式5等を用いて報告</t>
    <rPh sb="10" eb="16">
      <t>コクナイハイシュツジッセキ</t>
    </rPh>
    <rPh sb="22" eb="26">
      <t>ネンドイコウ</t>
    </rPh>
    <rPh sb="26" eb="28">
      <t>ヨウシキ</t>
    </rPh>
    <rPh sb="29" eb="30">
      <t>ナド</t>
    </rPh>
    <rPh sb="31" eb="32">
      <t>モチ</t>
    </rPh>
    <rPh sb="34" eb="36">
      <t>ホウコク</t>
    </rPh>
    <phoneticPr fontId="1"/>
  </si>
  <si>
    <t>　No.44~54(グローバル排出実績‐任意)は別途報告方法を公表予定</t>
    <rPh sb="15" eb="19">
      <t>ハイシュツジッセキ</t>
    </rPh>
    <rPh sb="20" eb="22">
      <t>ニンイ</t>
    </rPh>
    <rPh sb="24" eb="26">
      <t>ベット</t>
    </rPh>
    <rPh sb="26" eb="28">
      <t>ホウコク</t>
    </rPh>
    <rPh sb="28" eb="30">
      <t>ホウホウ</t>
    </rPh>
    <rPh sb="31" eb="35">
      <t>コウヒョウヨテイ</t>
    </rPh>
    <phoneticPr fontId="1"/>
  </si>
  <si>
    <t>※ファイルはPDF形式、一点のみとすること。</t>
    <rPh sb="9" eb="11">
      <t>ケイシキ</t>
    </rPh>
    <rPh sb="12" eb="14">
      <t>イッテン</t>
    </rPh>
    <phoneticPr fontId="1"/>
  </si>
  <si>
    <t>Company Name(No. 1)</t>
    <phoneticPr fontId="1"/>
  </si>
  <si>
    <t>Security Code（4 digits）(No. 2)</t>
    <phoneticPr fontId="1"/>
  </si>
  <si>
    <t>Industrial Classification(No. 3）</t>
    <phoneticPr fontId="1"/>
  </si>
  <si>
    <t>Sales(No. 4）</t>
    <phoneticPr fontId="1"/>
  </si>
  <si>
    <t>Category(No. 5）</t>
    <phoneticPr fontId="1"/>
  </si>
  <si>
    <t>Number of Group Company included in GX-ETS(Excl. Main company)(No. 7)</t>
    <phoneticPr fontId="1"/>
  </si>
  <si>
    <t>２）Domestic emission target</t>
    <phoneticPr fontId="1"/>
  </si>
  <si>
    <r>
      <t>①</t>
    </r>
    <r>
      <rPr>
        <sz val="9"/>
        <color theme="1"/>
        <rFont val="游ゴシック"/>
        <family val="3"/>
        <charset val="128"/>
        <scheme val="minor"/>
      </rPr>
      <t xml:space="preserve">For the most recent emissions, the rate of reduction from the base year is above the NDCs (FY2023), </t>
    </r>
    <phoneticPr fontId="1"/>
  </si>
  <si>
    <t xml:space="preserve">②Not Applicable </t>
    <phoneticPr fontId="1"/>
  </si>
  <si>
    <t>※このページの入力箇所は全て（任意）です</t>
    <rPh sb="7" eb="11">
      <t>ニュウリョクカショ</t>
    </rPh>
    <phoneticPr fontId="1"/>
  </si>
  <si>
    <t>投融資/引受等に関する2030年度排出削減⽬標の策定及びその達成に向けたトランジション戦略の策定・公表</t>
    <phoneticPr fontId="1"/>
  </si>
  <si>
    <t>①</t>
    <phoneticPr fontId="1"/>
  </si>
  <si>
    <t>②</t>
    <phoneticPr fontId="1"/>
  </si>
  <si>
    <t>ポートフォリオ排出（Scope3‐カテゴリー15）についても排出削減目標を定めている</t>
    <rPh sb="7" eb="9">
      <t>ハイシュツ</t>
    </rPh>
    <rPh sb="30" eb="36">
      <t>ハイシュツサクゲンモクヒョウ</t>
    </rPh>
    <rPh sb="37" eb="38">
      <t>サダ</t>
    </rPh>
    <phoneticPr fontId="1"/>
  </si>
  <si>
    <t>属性Ⅱ：金融機関</t>
    <rPh sb="0" eb="2">
      <t>ゾクセイ</t>
    </rPh>
    <rPh sb="4" eb="8">
      <t>キンユウキカン</t>
    </rPh>
    <phoneticPr fontId="1"/>
  </si>
  <si>
    <t>Establishment and publication of transition strategies to achieve the 2030 emission reduction target for investment/loan/underwriting, etc.</t>
    <phoneticPr fontId="1"/>
  </si>
  <si>
    <t>トランジション・ファイナンス等、サステナブル・ファイナンス関連の投融資や引受等を通じた投融資先や取引先等の2050CNに向けた排出削減の取組支援(No.60)</t>
    <rPh sb="14" eb="15">
      <t>ナド</t>
    </rPh>
    <rPh sb="29" eb="31">
      <t>カンレン</t>
    </rPh>
    <rPh sb="32" eb="35">
      <t>トウユウシ</t>
    </rPh>
    <rPh sb="36" eb="38">
      <t>ヒキウケ</t>
    </rPh>
    <rPh sb="38" eb="39">
      <t>トウ</t>
    </rPh>
    <rPh sb="40" eb="41">
      <t>ツウ</t>
    </rPh>
    <rPh sb="43" eb="46">
      <t>トウユウシ</t>
    </rPh>
    <rPh sb="46" eb="47">
      <t>サキ</t>
    </rPh>
    <rPh sb="48" eb="50">
      <t>トリヒキ</t>
    </rPh>
    <rPh sb="50" eb="51">
      <t>サキ</t>
    </rPh>
    <rPh sb="51" eb="52">
      <t>ナド</t>
    </rPh>
    <rPh sb="60" eb="61">
      <t>ム</t>
    </rPh>
    <rPh sb="63" eb="65">
      <t>ハイシュツ</t>
    </rPh>
    <rPh sb="65" eb="67">
      <t>サクゲン</t>
    </rPh>
    <rPh sb="68" eb="70">
      <t>トリクミ</t>
    </rPh>
    <rPh sb="70" eb="72">
      <t>シエン</t>
    </rPh>
    <phoneticPr fontId="1"/>
  </si>
  <si>
    <t>トランジション・ファインナンス等のサステナブル・ファイナンスの実践</t>
    <phoneticPr fontId="1"/>
  </si>
  <si>
    <t>ESG 債の組成・引受</t>
    <phoneticPr fontId="1"/>
  </si>
  <si>
    <t>サステナブル・ファイナンスに関する目標設定</t>
    <phoneticPr fontId="1"/>
  </si>
  <si>
    <t>排出削減量の算定や目標設定に関するコンサルティングサービス提供</t>
    <phoneticPr fontId="1"/>
  </si>
  <si>
    <t>排出削減につながるサービスを持つ企業とのマッチングサービスの提供</t>
    <phoneticPr fontId="1"/>
  </si>
  <si>
    <t>その他（自由記述）</t>
    <phoneticPr fontId="1"/>
  </si>
  <si>
    <t>投融資先/引受先等の事業者へのフォローアップやエンゲージメントを通じた理解の深化等の取組(No.61)</t>
    <rPh sb="0" eb="3">
      <t>トウユウシ</t>
    </rPh>
    <rPh sb="3" eb="4">
      <t>サキ</t>
    </rPh>
    <rPh sb="5" eb="7">
      <t>ヒキウケ</t>
    </rPh>
    <rPh sb="7" eb="8">
      <t>サキ</t>
    </rPh>
    <rPh sb="8" eb="9">
      <t>ナド</t>
    </rPh>
    <rPh sb="10" eb="13">
      <t>ジギョウシャ</t>
    </rPh>
    <rPh sb="32" eb="33">
      <t>ツウ</t>
    </rPh>
    <rPh sb="35" eb="37">
      <t>リカイ</t>
    </rPh>
    <rPh sb="38" eb="40">
      <t>シンカ</t>
    </rPh>
    <rPh sb="40" eb="41">
      <t>トウ</t>
    </rPh>
    <rPh sb="42" eb="44">
      <t>トリクミ</t>
    </rPh>
    <phoneticPr fontId="1"/>
  </si>
  <si>
    <t>フォローアップ／エンゲージメントに関する方針の策定</t>
    <rPh sb="17" eb="18">
      <t>カン</t>
    </rPh>
    <rPh sb="20" eb="22">
      <t>ホウシン</t>
    </rPh>
    <rPh sb="23" eb="25">
      <t>サクテイ</t>
    </rPh>
    <phoneticPr fontId="1"/>
  </si>
  <si>
    <t>定期的な取引先との対話・エンゲージメントの実施</t>
    <phoneticPr fontId="1"/>
  </si>
  <si>
    <t>投融資先に対する排出量削減に関わる知見の提供</t>
    <phoneticPr fontId="1"/>
  </si>
  <si>
    <t>⑤</t>
    <phoneticPr fontId="1"/>
  </si>
  <si>
    <t>③</t>
    <phoneticPr fontId="1"/>
  </si>
  <si>
    <t>④</t>
    <phoneticPr fontId="1"/>
  </si>
  <si>
    <t>Supporting the efforts of investees and business partners to reduce emissions by 2050CN through investments, loans, and underwriting related to sustainable finance, such as transition finance..(No.60)</t>
    <phoneticPr fontId="1"/>
  </si>
  <si>
    <t>Transition Financing and Other Sustainable Finance Practices</t>
    <phoneticPr fontId="1"/>
  </si>
  <si>
    <t>Structuring and underwriting ESG bonds</t>
    <phoneticPr fontId="1"/>
  </si>
  <si>
    <t>Set goals for sustainable finance</t>
    <phoneticPr fontId="1"/>
  </si>
  <si>
    <t>Providing consulting services for calculating emission reductions and setting targets</t>
    <phoneticPr fontId="1"/>
  </si>
  <si>
    <t>Provide matching services with companies whose services lead to emission reductions</t>
    <phoneticPr fontId="1"/>
  </si>
  <si>
    <t>Efforts to deepen understanding through follow-up and engagement with business investees/underwriters, etc.(No.61)</t>
    <phoneticPr fontId="1"/>
  </si>
  <si>
    <t>Develop policy for follow-up/engagement</t>
    <phoneticPr fontId="1"/>
  </si>
  <si>
    <t>Conduct regular dialogue and engagement with business partners</t>
    <phoneticPr fontId="1"/>
  </si>
  <si>
    <t>Providing knowledge on emission reductions to investees</t>
    <phoneticPr fontId="1"/>
  </si>
  <si>
    <t xml:space="preserve">Emission reduction targets are also set for portfolio emissions (Scope 3 - Category 15)
</t>
    <phoneticPr fontId="1"/>
  </si>
  <si>
    <t>様式３にて提出する組織境界内の法人名の開示／非開示(No. 8)（任意）</t>
    <rPh sb="0" eb="2">
      <t>ヨウシキ</t>
    </rPh>
    <rPh sb="5" eb="7">
      <t>テイシュツ</t>
    </rPh>
    <rPh sb="9" eb="11">
      <t>ソシキ</t>
    </rPh>
    <rPh sb="11" eb="13">
      <t>キョウカイ</t>
    </rPh>
    <rPh sb="13" eb="14">
      <t>ナイ</t>
    </rPh>
    <rPh sb="15" eb="17">
      <t>ホウジン</t>
    </rPh>
    <rPh sb="17" eb="18">
      <t>メイ</t>
    </rPh>
    <rPh sb="19" eb="21">
      <t>カイジ</t>
    </rPh>
    <rPh sb="22" eb="25">
      <t>ヒカイジ</t>
    </rPh>
    <rPh sb="33" eb="35">
      <t>ニンイ</t>
    </rPh>
    <phoneticPr fontId="1"/>
  </si>
  <si>
    <t>　　排出原単位目標(No. 20)（任意）</t>
    <rPh sb="2" eb="7">
      <t>ハイシュツゲンタンイ</t>
    </rPh>
    <rPh sb="7" eb="9">
      <t>モクヒョウ</t>
    </rPh>
    <rPh sb="18" eb="20">
      <t>ニンイ</t>
    </rPh>
    <phoneticPr fontId="1"/>
  </si>
  <si>
    <r>
      <t>１－２．</t>
    </r>
    <r>
      <rPr>
        <b/>
        <sz val="11"/>
        <color theme="1"/>
        <rFont val="游ゴシック"/>
        <family val="3"/>
        <charset val="128"/>
        <scheme val="minor"/>
      </rPr>
      <t>【開示対象外】</t>
    </r>
    <r>
      <rPr>
        <sz val="11"/>
        <color theme="1"/>
        <rFont val="游ゴシック"/>
        <family val="2"/>
        <charset val="128"/>
        <scheme val="minor"/>
      </rPr>
      <t>2013年度、2021年度国内実績排出量</t>
    </r>
    <rPh sb="23" eb="24">
      <t>ド</t>
    </rPh>
    <rPh sb="30" eb="31">
      <t>ド</t>
    </rPh>
    <phoneticPr fontId="1"/>
  </si>
  <si>
    <t>2013年度（提出任意）</t>
    <rPh sb="4" eb="6">
      <t>ネンド</t>
    </rPh>
    <rPh sb="7" eb="9">
      <t>テイシュツ</t>
    </rPh>
    <rPh sb="9" eb="11">
      <t>ニンイ</t>
    </rPh>
    <phoneticPr fontId="1"/>
  </si>
  <si>
    <r>
      <t>2021年度</t>
    </r>
    <r>
      <rPr>
        <b/>
        <sz val="11"/>
        <color theme="1"/>
        <rFont val="游ゴシック"/>
        <family val="3"/>
        <charset val="128"/>
        <scheme val="minor"/>
      </rPr>
      <t>【提出必須】</t>
    </r>
    <rPh sb="4" eb="6">
      <t>ネンド</t>
    </rPh>
    <rPh sb="7" eb="9">
      <t>テイシュツ</t>
    </rPh>
    <rPh sb="9" eb="11">
      <t>ヒッス</t>
    </rPh>
    <phoneticPr fontId="1"/>
  </si>
  <si>
    <t>t-CO2/</t>
    <phoneticPr fontId="1"/>
  </si>
  <si>
    <t>※参考：各年度のNDC水準排出量（２－１．２）より自動計算）【開示対象外】</t>
    <rPh sb="1" eb="3">
      <t>サンコウ</t>
    </rPh>
    <rPh sb="4" eb="7">
      <t>カクネンド</t>
    </rPh>
    <rPh sb="11" eb="13">
      <t>スイジュン</t>
    </rPh>
    <rPh sb="13" eb="16">
      <t>ハイシュツリョウ</t>
    </rPh>
    <rPh sb="25" eb="27">
      <t>ジドウ</t>
    </rPh>
    <rPh sb="27" eb="29">
      <t>ケイサン</t>
    </rPh>
    <rPh sb="31" eb="33">
      <t>カイジ</t>
    </rPh>
    <rPh sb="33" eb="36">
      <t>タイショウガイ</t>
    </rPh>
    <phoneticPr fontId="1"/>
  </si>
  <si>
    <t>NDC水準排出量</t>
    <rPh sb="3" eb="5">
      <t>スイジュン</t>
    </rPh>
    <rPh sb="5" eb="8">
      <t>ハイシュツリョウ</t>
    </rPh>
    <phoneticPr fontId="1"/>
  </si>
  <si>
    <t>該当/非該当</t>
    <rPh sb="0" eb="2">
      <t>ガイトウ</t>
    </rPh>
    <rPh sb="3" eb="6">
      <t>ヒガイトウ</t>
    </rPh>
    <phoneticPr fontId="1"/>
  </si>
  <si>
    <t>2023年度</t>
    <rPh sb="4" eb="6">
      <t>ネンド</t>
    </rPh>
    <phoneticPr fontId="1"/>
  </si>
  <si>
    <t>2025年度</t>
    <rPh sb="4" eb="6">
      <t>ネンド</t>
    </rPh>
    <phoneticPr fontId="1"/>
  </si>
  <si>
    <t>１）組織境界(No. 36)（任意）該当するもの1つを選択</t>
    <rPh sb="2" eb="4">
      <t>ソシキ</t>
    </rPh>
    <rPh sb="4" eb="6">
      <t>キョウカイ</t>
    </rPh>
    <rPh sb="15" eb="17">
      <t>ニンイ</t>
    </rPh>
    <rPh sb="18" eb="20">
      <t>ガイトウ</t>
    </rPh>
    <rPh sb="27" eb="29">
      <t>センタク</t>
    </rPh>
    <phoneticPr fontId="1"/>
  </si>
  <si>
    <t>基準年度</t>
    <phoneticPr fontId="1"/>
  </si>
  <si>
    <t>2021年度削減率</t>
    <phoneticPr fontId="1"/>
  </si>
  <si>
    <t>2025年度削減率</t>
  </si>
  <si>
    <t>2030年度削減率</t>
  </si>
  <si>
    <t>基準年度</t>
  </si>
  <si>
    <t>排出量</t>
    <rPh sb="0" eb="3">
      <t>ハイシュツリョウ</t>
    </rPh>
    <phoneticPr fontId="1"/>
  </si>
  <si>
    <t>NDC削減率</t>
    <rPh sb="3" eb="6">
      <t>サクゲンリツ</t>
    </rPh>
    <phoneticPr fontId="1"/>
  </si>
  <si>
    <t>NDC排出量</t>
    <rPh sb="3" eb="5">
      <t>ハイシュツ</t>
    </rPh>
    <rPh sb="5" eb="6">
      <t>リョウ</t>
    </rPh>
    <phoneticPr fontId="1"/>
  </si>
  <si>
    <t>2023年度</t>
    <phoneticPr fontId="1"/>
  </si>
  <si>
    <t>2025年度</t>
    <phoneticPr fontId="1"/>
  </si>
  <si>
    <t>2030年度</t>
    <phoneticPr fontId="1"/>
  </si>
  <si>
    <t>　　Emissions Intensity Target (No. 20)（任意）</t>
    <rPh sb="38" eb="40">
      <t>ニンイ</t>
    </rPh>
    <phoneticPr fontId="1"/>
  </si>
  <si>
    <t>３）Please explain how you set your goals. (No. 21)(任意)</t>
    <rPh sb="48" eb="50">
      <t>ニンイ</t>
    </rPh>
    <phoneticPr fontId="1"/>
  </si>
  <si>
    <t>４）Reduction at a pace exceeding NDC levels &amp; Commitment to additional reductions （任意）</t>
    <rPh sb="82" eb="84">
      <t>ニンイ</t>
    </rPh>
    <phoneticPr fontId="1"/>
  </si>
  <si>
    <t>2. Description of initiatives
(in 300 letters or less)</t>
    <phoneticPr fontId="1"/>
  </si>
  <si>
    <t>「取組実施有無」で✓の回答をしたものについて、それぞれ300字以内で取組概要記載を回答すること（自由記述）。</t>
    <rPh sb="1" eb="3">
      <t>トリクミ</t>
    </rPh>
    <rPh sb="3" eb="7">
      <t>ジッシウム</t>
    </rPh>
    <rPh sb="11" eb="13">
      <t>カイトウ</t>
    </rPh>
    <rPh sb="34" eb="36">
      <t>トリクミ</t>
    </rPh>
    <rPh sb="36" eb="38">
      <t>ガイヨウ</t>
    </rPh>
    <rPh sb="38" eb="40">
      <t>キサイ</t>
    </rPh>
    <rPh sb="41" eb="43">
      <t>カイトウ</t>
    </rPh>
    <rPh sb="48" eb="52">
      <t>ジユウキジュツ</t>
    </rPh>
    <phoneticPr fontId="1"/>
  </si>
  <si>
    <t>「⑥その他」を選んだ場合：</t>
    <rPh sb="4" eb="5">
      <t>タ</t>
    </rPh>
    <rPh sb="7" eb="8">
      <t>エラ</t>
    </rPh>
    <rPh sb="10" eb="12">
      <t>バアイ</t>
    </rPh>
    <phoneticPr fontId="1"/>
  </si>
  <si>
    <t>Unit</t>
    <phoneticPr fontId="1"/>
  </si>
  <si>
    <t>１）Criteria for calculation (Organizational boundaries) （任意）  Select one that applies</t>
    <rPh sb="56" eb="58">
      <t>ニンイ</t>
    </rPh>
    <phoneticPr fontId="1"/>
  </si>
  <si>
    <t>"⑥Other"：</t>
    <phoneticPr fontId="1"/>
  </si>
  <si>
    <t>公表</t>
    <rPh sb="0" eb="2">
      <t>コウヒョウ</t>
    </rPh>
    <phoneticPr fontId="1"/>
  </si>
  <si>
    <t>非公表</t>
    <rPh sb="0" eb="1">
      <t>ヒ</t>
    </rPh>
    <rPh sb="1" eb="3">
      <t>コウヒョウ</t>
    </rPh>
    <phoneticPr fontId="1"/>
  </si>
  <si>
    <t>公表</t>
  </si>
  <si>
    <t>2013年度</t>
  </si>
  <si>
    <r>
      <t>２）国内排出量目標・削減率（No.9~19)</t>
    </r>
    <r>
      <rPr>
        <b/>
        <sz val="11"/>
        <color theme="1"/>
        <rFont val="游ゴシック"/>
        <family val="3"/>
        <charset val="128"/>
        <scheme val="minor"/>
      </rPr>
      <t>【必須】</t>
    </r>
    <phoneticPr fontId="1"/>
  </si>
  <si>
    <t>v1.1</t>
    <phoneticPr fontId="1"/>
  </si>
  <si>
    <t>入力規制を一部修正</t>
    <rPh sb="0" eb="4">
      <t>ニュウリョクキセイ</t>
    </rPh>
    <rPh sb="5" eb="7">
      <t>イチブ</t>
    </rPh>
    <rPh sb="7" eb="9">
      <t>シュウセイ</t>
    </rPh>
    <phoneticPr fontId="1"/>
  </si>
  <si>
    <t>開示</t>
  </si>
  <si>
    <t>①出資比率基準（ＧＨＧプロトコル準拠）</t>
  </si>
  <si>
    <t>Others</t>
    <phoneticPr fontId="1"/>
  </si>
  <si>
    <t>v1.2</t>
    <phoneticPr fontId="1"/>
  </si>
  <si>
    <t>表現を一部修正</t>
    <rPh sb="0" eb="2">
      <t>ヒョウゲン</t>
    </rPh>
    <rPh sb="3" eb="5">
      <t>イチブ</t>
    </rPh>
    <rPh sb="5" eb="7">
      <t>シュウセイ</t>
    </rPh>
    <phoneticPr fontId="1"/>
  </si>
  <si>
    <t>２－１．国内排出削減目標(開示項目：No.7~22)</t>
    <rPh sb="4" eb="6">
      <t>コクナイ</t>
    </rPh>
    <rPh sb="6" eb="8">
      <t>ハイシュツ</t>
    </rPh>
    <rPh sb="8" eb="10">
      <t>サクゲン</t>
    </rPh>
    <rPh sb="10" eb="12">
      <t>モクヒョウ</t>
    </rPh>
    <rPh sb="13" eb="15">
      <t>カイジ</t>
    </rPh>
    <rPh sb="15" eb="17">
      <t>コウモク</t>
    </rPh>
    <phoneticPr fontId="1"/>
  </si>
  <si>
    <t>２－２．グローバル排出削減目標(No.36~43)</t>
    <rPh sb="9" eb="11">
      <t>ハイシュツ</t>
    </rPh>
    <rPh sb="11" eb="13">
      <t>サクゲン</t>
    </rPh>
    <rPh sb="13" eb="15">
      <t>モクヒョウ</t>
    </rPh>
    <phoneticPr fontId="1"/>
  </si>
  <si>
    <t>２－３．トランジション戦略本文（No.55）</t>
    <rPh sb="11" eb="13">
      <t>センリャク</t>
    </rPh>
    <rPh sb="13" eb="15">
      <t>ホンブン</t>
    </rPh>
    <phoneticPr fontId="1"/>
  </si>
  <si>
    <t>２－４．トランジション戦略の概要 - PDFファイル（No.56）</t>
    <rPh sb="11" eb="13">
      <t>センリャク</t>
    </rPh>
    <rPh sb="14" eb="16">
      <t>ガイヨウ</t>
    </rPh>
    <phoneticPr fontId="1"/>
  </si>
  <si>
    <t>２－５．移行戦略の推奨事項の実施状況（開示項目：No.57）</t>
    <rPh sb="4" eb="8">
      <t>イコウセンリャク</t>
    </rPh>
    <rPh sb="9" eb="13">
      <t>スイショウジコウ</t>
    </rPh>
    <rPh sb="14" eb="18">
      <t>ジッシジョウキョウ</t>
    </rPh>
    <rPh sb="19" eb="21">
      <t>カイジ</t>
    </rPh>
    <rPh sb="21" eb="23">
      <t>コウモク</t>
    </rPh>
    <phoneticPr fontId="1"/>
  </si>
  <si>
    <t>２－６．策定にあたって参照したシナリオ・ロードマップ（No.58）</t>
    <rPh sb="4" eb="6">
      <t>サクテイ</t>
    </rPh>
    <rPh sb="11" eb="13">
      <t>サンショウ</t>
    </rPh>
    <phoneticPr fontId="1"/>
  </si>
  <si>
    <t>２－７．ガバナンスの状況（No.59）</t>
    <rPh sb="10" eb="12">
      <t>ジョウキョウ</t>
    </rPh>
    <phoneticPr fontId="1"/>
  </si>
  <si>
    <r>
      <t>１）開示先</t>
    </r>
    <r>
      <rPr>
        <b/>
        <sz val="11"/>
        <color theme="1"/>
        <rFont val="游ゴシック"/>
        <family val="3"/>
        <charset val="128"/>
        <scheme val="minor"/>
      </rPr>
      <t>【必須】</t>
    </r>
    <rPh sb="2" eb="4">
      <t>カイジ</t>
    </rPh>
    <rPh sb="6" eb="8">
      <t>ヒッス</t>
    </rPh>
    <phoneticPr fontId="1"/>
  </si>
  <si>
    <r>
      <t>1） 戦略を策定する際に参照したものについて、以下該当するもの全て✓を選択。</t>
    </r>
    <r>
      <rPr>
        <b/>
        <sz val="11"/>
        <color theme="1"/>
        <rFont val="游ゴシック"/>
        <family val="3"/>
        <charset val="128"/>
        <scheme val="minor"/>
      </rPr>
      <t>【必須】</t>
    </r>
    <rPh sb="3" eb="5">
      <t>センリャク</t>
    </rPh>
    <rPh sb="6" eb="8">
      <t>サクテイ</t>
    </rPh>
    <rPh sb="10" eb="11">
      <t>サイ</t>
    </rPh>
    <rPh sb="12" eb="14">
      <t>サンショウ</t>
    </rPh>
    <rPh sb="23" eb="25">
      <t>イカ</t>
    </rPh>
    <rPh sb="25" eb="27">
      <t>ガイトウ</t>
    </rPh>
    <rPh sb="31" eb="32">
      <t>スベ</t>
    </rPh>
    <rPh sb="35" eb="37">
      <t>センタク</t>
    </rPh>
    <rPh sb="39" eb="41">
      <t>ヒッス</t>
    </rPh>
    <phoneticPr fontId="1"/>
  </si>
  <si>
    <r>
      <t>1）以下、現在の取り組み状況のうち、該当するもの全て✓を選択。</t>
    </r>
    <r>
      <rPr>
        <b/>
        <sz val="11"/>
        <rFont val="游ゴシック"/>
        <family val="3"/>
        <charset val="128"/>
        <scheme val="minor"/>
      </rPr>
      <t>【必須】</t>
    </r>
    <rPh sb="2" eb="4">
      <t>イカ</t>
    </rPh>
    <rPh sb="5" eb="7">
      <t>ゲンザイ</t>
    </rPh>
    <rPh sb="8" eb="9">
      <t>ト</t>
    </rPh>
    <rPh sb="10" eb="11">
      <t>ク</t>
    </rPh>
    <rPh sb="12" eb="14">
      <t>ジョウキョウ</t>
    </rPh>
    <rPh sb="18" eb="20">
      <t>ガイトウ</t>
    </rPh>
    <rPh sb="24" eb="25">
      <t>スベ</t>
    </rPh>
    <rPh sb="28" eb="30">
      <t>センタク</t>
    </rPh>
    <rPh sb="32" eb="34">
      <t>ヒッス</t>
    </rPh>
    <phoneticPr fontId="1"/>
  </si>
  <si>
    <r>
      <t>1）策定戦略について、以下該当するもの全て✓を選択。</t>
    </r>
    <r>
      <rPr>
        <b/>
        <sz val="11"/>
        <color theme="1"/>
        <rFont val="游ゴシック"/>
        <family val="3"/>
        <charset val="128"/>
        <scheme val="minor"/>
      </rPr>
      <t>【必須】</t>
    </r>
    <rPh sb="2" eb="4">
      <t>サクテイ</t>
    </rPh>
    <rPh sb="4" eb="5">
      <t>サクテイ</t>
    </rPh>
    <rPh sb="10" eb="12">
      <t>イカ</t>
    </rPh>
    <rPh sb="12" eb="14">
      <t>ガイトウ</t>
    </rPh>
    <rPh sb="18" eb="19">
      <t>スベ</t>
    </rPh>
    <rPh sb="22" eb="24">
      <t>センタク</t>
    </rPh>
    <rPh sb="27" eb="29">
      <t>ヒッス</t>
    </rPh>
    <phoneticPr fontId="1"/>
  </si>
  <si>
    <t>２－４．トランジション戦略の概要 - PDFファイル（No.56）（任意）</t>
    <rPh sb="11" eb="13">
      <t>センリャク</t>
    </rPh>
    <rPh sb="14" eb="16">
      <t>ガイヨウ</t>
    </rPh>
    <rPh sb="34" eb="36">
      <t>ニンイ</t>
    </rPh>
    <phoneticPr fontId="1"/>
  </si>
  <si>
    <t>２－７．Status of Governance Initiatives（No.59）</t>
    <phoneticPr fontId="1"/>
  </si>
  <si>
    <r>
      <t>１－３.</t>
    </r>
    <r>
      <rPr>
        <b/>
        <sz val="11"/>
        <color theme="1"/>
        <rFont val="游ゴシック"/>
        <family val="3"/>
        <charset val="128"/>
        <scheme val="minor"/>
      </rPr>
      <t>【開示対象外】</t>
    </r>
    <r>
      <rPr>
        <sz val="11"/>
        <color theme="1"/>
        <rFont val="游ゴシック"/>
        <family val="2"/>
        <charset val="128"/>
        <scheme val="minor"/>
      </rPr>
      <t>取り組み内容に対する事務局への申し送り事項（シート2-(3)./2-(4).で計画中を選択した場合入力）</t>
    </r>
    <rPh sb="11" eb="12">
      <t>ト</t>
    </rPh>
    <rPh sb="13" eb="14">
      <t>ク</t>
    </rPh>
    <rPh sb="15" eb="17">
      <t>ナイヨウ</t>
    </rPh>
    <rPh sb="18" eb="19">
      <t>タイ</t>
    </rPh>
    <rPh sb="21" eb="24">
      <t>ジムキョク</t>
    </rPh>
    <rPh sb="26" eb="27">
      <t>モウ</t>
    </rPh>
    <rPh sb="28" eb="29">
      <t>オク</t>
    </rPh>
    <rPh sb="30" eb="32">
      <t>ジコウ</t>
    </rPh>
    <rPh sb="50" eb="53">
      <t>ケイカクチュウ</t>
    </rPh>
    <rPh sb="54" eb="56">
      <t>センタク</t>
    </rPh>
    <rPh sb="58" eb="60">
      <t>バアイ</t>
    </rPh>
    <rPh sb="60" eb="62">
      <t>ニュウリョク</t>
    </rPh>
    <phoneticPr fontId="1"/>
  </si>
  <si>
    <t>例）2-(3). ③‐２について、○○を計画中。１１月までに○○を行う取り組みについて取締役会から承認を得たのち、公表予定</t>
    <rPh sb="20" eb="23">
      <t>ケイカクチュウ</t>
    </rPh>
    <phoneticPr fontId="1"/>
  </si>
  <si>
    <t>Initiatives in the planning</t>
    <phoneticPr fontId="1"/>
  </si>
  <si>
    <t>様式2. GXリーグ参画企業に求める取組に関する報告書（区分Ⅱ金融機関用）</t>
    <rPh sb="0" eb="2">
      <t>ヨウシキ</t>
    </rPh>
    <rPh sb="10" eb="12">
      <t>サンカク</t>
    </rPh>
    <rPh sb="12" eb="14">
      <t>キギョウ</t>
    </rPh>
    <rPh sb="15" eb="16">
      <t>モト</t>
    </rPh>
    <rPh sb="18" eb="20">
      <t>トリクミ</t>
    </rPh>
    <rPh sb="21" eb="22">
      <t>カン</t>
    </rPh>
    <rPh sb="24" eb="27">
      <t>ホウコクショ</t>
    </rPh>
    <rPh sb="28" eb="30">
      <t>クブン</t>
    </rPh>
    <rPh sb="31" eb="35">
      <t>キンユウキカン</t>
    </rPh>
    <rPh sb="35" eb="36">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</si>
</sst>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Red]\-#,##0;&quot;－&quot;"/>
    <numFmt numFmtId="178" formatCode="#,##0_);[Red]\(#,##0\)"/>
    <numFmt numFmtId="179" formatCode="0.0"/>
    <numFmt numFmtId="180" formatCode="0.0%"/>
    <numFmt numFmtId="181" formatCode="#,##0.0000;[Red]\-#,##0.0000"/>
  </numFmts>
  <fonts count="4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rgb="FF000000"/>
      <name val="游ゴシック"/>
      <family val="3"/>
      <charset val="128"/>
      <scheme val="minor"/>
    </font>
    <font>
      <sz val="11"/>
      <name val="游ゴシック"/>
      <family val="3"/>
      <charset val="128"/>
      <scheme val="minor"/>
    </font>
    <font>
      <sz val="8"/>
      <color rgb="FF000000"/>
      <name val="游ゴシック"/>
      <family val="3"/>
      <charset val="128"/>
      <scheme val="minor"/>
    </font>
    <font>
      <sz val="9"/>
      <color rgb="FF000000"/>
      <name val="游ゴシック"/>
      <family val="3"/>
      <charset val="128"/>
      <scheme val="minor"/>
    </font>
    <font>
      <sz val="11"/>
      <name val="Meiryo UI"/>
      <family val="3"/>
      <charset val="128"/>
    </font>
    <font>
      <sz val="11"/>
      <name val="游ゴシック"/>
      <family val="2"/>
      <charset val="128"/>
      <scheme val="minor"/>
    </font>
    <font>
      <sz val="11"/>
      <color theme="1"/>
      <name val="游ゴシック"/>
      <family val="2"/>
      <charset val="128"/>
      <scheme val="minor"/>
    </font>
    <font>
      <sz val="11"/>
      <color theme="1"/>
      <name val="Tahoma"/>
      <family val="2"/>
      <charset val="1"/>
    </font>
    <font>
      <b/>
      <sz val="11"/>
      <color theme="1"/>
      <name val="游ゴシック"/>
      <family val="3"/>
      <charset val="128"/>
      <scheme val="minor"/>
    </font>
    <font>
      <sz val="11"/>
      <color rgb="FFFF0000"/>
      <name val="游ゴシック"/>
      <family val="2"/>
      <charset val="128"/>
      <scheme val="minor"/>
    </font>
    <font>
      <sz val="11"/>
      <name val="ＭＳ ゴシック"/>
      <family val="3"/>
      <charset val="128"/>
    </font>
    <font>
      <sz val="10"/>
      <name val="ＭＳ ゴシック"/>
      <family val="3"/>
      <charset val="128"/>
    </font>
    <font>
      <sz val="11"/>
      <color theme="1"/>
      <name val="游ゴシック"/>
      <family val="2"/>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color theme="0" tint="-0.499984740745262"/>
      <name val="游ゴシック"/>
      <family val="3"/>
      <charset val="128"/>
      <scheme val="minor"/>
    </font>
    <font>
      <sz val="8"/>
      <color theme="1"/>
      <name val="游ゴシック"/>
      <family val="2"/>
      <charset val="128"/>
      <scheme val="minor"/>
    </font>
    <font>
      <sz val="10"/>
      <color rgb="FF000000"/>
      <name val="游ゴシック"/>
      <family val="3"/>
      <charset val="128"/>
      <scheme val="minor"/>
    </font>
    <font>
      <sz val="6"/>
      <color rgb="FF000000"/>
      <name val="游ゴシック"/>
      <family val="3"/>
      <charset val="128"/>
      <scheme val="minor"/>
    </font>
    <font>
      <b/>
      <u/>
      <sz val="16"/>
      <color theme="1"/>
      <name val="游ゴシック"/>
      <family val="3"/>
      <charset val="128"/>
      <scheme val="minor"/>
    </font>
    <font>
      <b/>
      <sz val="12"/>
      <color theme="1"/>
      <name val="游ゴシック"/>
      <family val="3"/>
      <charset val="128"/>
      <scheme val="minor"/>
    </font>
    <font>
      <sz val="11"/>
      <color theme="1"/>
      <name val="メイリオ"/>
      <family val="3"/>
      <charset val="128"/>
    </font>
    <font>
      <sz val="8"/>
      <name val="游ゴシック"/>
      <family val="3"/>
      <charset val="128"/>
      <scheme val="minor"/>
    </font>
    <font>
      <sz val="11"/>
      <color theme="0" tint="-0.34998626667073579"/>
      <name val="游ゴシック"/>
      <family val="3"/>
      <charset val="128"/>
      <scheme val="minor"/>
    </font>
    <font>
      <sz val="11"/>
      <color theme="1"/>
      <name val="游ゴシック"/>
      <family val="3"/>
      <charset val="128"/>
    </font>
    <font>
      <b/>
      <sz val="11"/>
      <color theme="1"/>
      <name val="游ゴシック"/>
      <family val="2"/>
      <charset val="128"/>
      <scheme val="minor"/>
    </font>
    <font>
      <b/>
      <sz val="11"/>
      <color theme="1"/>
      <name val="メイリオ"/>
      <family val="3"/>
      <charset val="128"/>
    </font>
    <font>
      <sz val="11"/>
      <color rgb="FFFF0000"/>
      <name val="游ゴシック"/>
      <family val="3"/>
      <charset val="128"/>
      <scheme val="minor"/>
    </font>
    <font>
      <b/>
      <sz val="11"/>
      <name val="游ゴシック"/>
      <family val="3"/>
      <charset val="128"/>
      <scheme val="minor"/>
    </font>
    <font>
      <b/>
      <u/>
      <sz val="10"/>
      <color theme="1"/>
      <name val="游ゴシック"/>
      <family val="3"/>
      <charset val="128"/>
      <scheme val="minor"/>
    </font>
    <font>
      <b/>
      <u/>
      <sz val="9"/>
      <color theme="1"/>
      <name val="游ゴシック"/>
      <family val="3"/>
      <charset val="128"/>
      <scheme val="minor"/>
    </font>
    <font>
      <b/>
      <u/>
      <sz val="8"/>
      <color theme="1"/>
      <name val="游ゴシック"/>
      <family val="3"/>
      <charset val="128"/>
      <scheme val="minor"/>
    </font>
    <font>
      <u/>
      <sz val="9"/>
      <color theme="1"/>
      <name val="游ゴシック"/>
      <family val="2"/>
      <charset val="128"/>
      <scheme val="minor"/>
    </font>
    <font>
      <b/>
      <u/>
      <sz val="12"/>
      <color theme="1"/>
      <name val="游ゴシック"/>
      <family val="3"/>
      <charset val="128"/>
      <scheme val="minor"/>
    </font>
    <font>
      <b/>
      <sz val="11"/>
      <color rgb="FF000000"/>
      <name val="游ゴシック"/>
      <family val="3"/>
      <charset val="128"/>
      <scheme val="minor"/>
    </font>
    <font>
      <sz val="11"/>
      <color theme="0" tint="-0.249977111117893"/>
      <name val="游ゴシック"/>
      <family val="2"/>
      <charset val="128"/>
      <scheme val="minor"/>
    </font>
    <font>
      <b/>
      <sz val="11"/>
      <color rgb="FF000000"/>
      <name val="Meiryo UI"/>
      <family val="3"/>
      <charset val="128"/>
    </font>
    <font>
      <sz val="11"/>
      <color rgb="FF000000"/>
      <name val="游ゴシック"/>
      <family val="3"/>
      <charset val="128"/>
    </font>
  </fonts>
  <fills count="12">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7" tint="0.79998168889431442"/>
        <bgColor indexed="64"/>
      </patternFill>
    </fill>
    <fill>
      <patternFill patternType="solid">
        <fgColor rgb="FF70FF5F"/>
        <bgColor indexed="64"/>
      </patternFill>
    </fill>
    <fill>
      <patternFill patternType="solid">
        <fgColor rgb="FFFBB7B7"/>
        <bgColor indexed="64"/>
      </patternFill>
    </fill>
    <fill>
      <patternFill patternType="solid">
        <fgColor theme="0" tint="-0.34998626667073579"/>
        <bgColor indexed="64"/>
      </patternFill>
    </fill>
    <fill>
      <patternFill patternType="solid">
        <fgColor rgb="FFFFF2CC"/>
        <bgColor indexed="64"/>
      </patternFill>
    </fill>
    <fill>
      <patternFill patternType="solid">
        <fgColor theme="4" tint="0.79998168889431442"/>
        <bgColor indexed="64"/>
      </patternFill>
    </fill>
    <fill>
      <patternFill patternType="solid">
        <fgColor rgb="FFFFFF00"/>
        <bgColor indexed="64"/>
      </patternFill>
    </fill>
    <fill>
      <patternFill patternType="solid">
        <fgColor theme="1" tint="0.499984740745262"/>
        <bgColor indexed="64"/>
      </patternFill>
    </fill>
  </fills>
  <borders count="57">
    <border>
      <left/>
      <right/>
      <top/>
      <bottom/>
      <diagonal/>
    </border>
    <border>
      <left/>
      <right/>
      <top/>
      <bottom style="thin">
        <color indexed="64"/>
      </bottom>
      <diagonal/>
    </border>
    <border>
      <left/>
      <right style="medium">
        <color rgb="FFFFFFFF"/>
      </right>
      <top style="medium">
        <color rgb="FF000000"/>
      </top>
      <bottom style="medium">
        <color rgb="FF000000"/>
      </bottom>
      <diagonal/>
    </border>
    <border>
      <left style="medium">
        <color rgb="FFFFFFFF"/>
      </left>
      <right style="medium">
        <color rgb="FFFFFFFF"/>
      </right>
      <top style="medium">
        <color rgb="FF000000"/>
      </top>
      <bottom style="thin">
        <color rgb="FF7F7F7F"/>
      </bottom>
      <diagonal/>
    </border>
    <border>
      <left style="medium">
        <color rgb="FFFFFFFF"/>
      </left>
      <right style="medium">
        <color rgb="FFFFFFFF"/>
      </right>
      <top style="medium">
        <color rgb="FF000000"/>
      </top>
      <bottom/>
      <diagonal/>
    </border>
    <border>
      <left style="medium">
        <color rgb="FFFFFFFF"/>
      </left>
      <right style="medium">
        <color rgb="FFFFFFFF"/>
      </right>
      <top/>
      <bottom/>
      <diagonal/>
    </border>
    <border>
      <left style="medium">
        <color rgb="FFFFFFFF"/>
      </left>
      <right style="medium">
        <color rgb="FFFFFFFF"/>
      </right>
      <top/>
      <bottom style="thin">
        <color rgb="FF7F7F7F"/>
      </bottom>
      <diagonal/>
    </border>
    <border>
      <left style="medium">
        <color rgb="FFFFFFFF"/>
      </left>
      <right style="medium">
        <color rgb="FF000000"/>
      </right>
      <top style="medium">
        <color rgb="FF000000"/>
      </top>
      <bottom style="thin">
        <color rgb="FF7F7F7F"/>
      </bottom>
      <diagonal/>
    </border>
    <border>
      <left style="medium">
        <color rgb="FF000000"/>
      </left>
      <right style="medium">
        <color rgb="FFFFFFFF"/>
      </right>
      <top style="medium">
        <color rgb="FF000000"/>
      </top>
      <bottom style="thin">
        <color rgb="FF7F7F7F"/>
      </bottom>
      <diagonal/>
    </border>
    <border>
      <left style="medium">
        <color rgb="FFFFFFFF"/>
      </left>
      <right style="medium">
        <color rgb="FFFFFFFF"/>
      </right>
      <top style="thin">
        <color rgb="FF7F7F7F"/>
      </top>
      <bottom style="thin">
        <color rgb="FF7F7F7F"/>
      </bottom>
      <diagonal/>
    </border>
    <border>
      <left style="medium">
        <color rgb="FFFFFFFF"/>
      </left>
      <right style="medium">
        <color rgb="FF000000"/>
      </right>
      <top style="thin">
        <color rgb="FF7F7F7F"/>
      </top>
      <bottom style="thin">
        <color rgb="FF7F7F7F"/>
      </bottom>
      <diagonal/>
    </border>
    <border>
      <left style="medium">
        <color rgb="FF000000"/>
      </left>
      <right style="medium">
        <color rgb="FFFFFFFF"/>
      </right>
      <top style="thin">
        <color rgb="FF7F7F7F"/>
      </top>
      <bottom style="thin">
        <color rgb="FF7F7F7F"/>
      </bottom>
      <diagonal/>
    </border>
    <border>
      <left style="medium">
        <color rgb="FFFFFFFF"/>
      </left>
      <right style="medium">
        <color rgb="FFFFFFFF"/>
      </right>
      <top style="thin">
        <color rgb="FF7F7F7F"/>
      </top>
      <bottom/>
      <diagonal/>
    </border>
    <border>
      <left style="medium">
        <color rgb="FFFFFFFF"/>
      </left>
      <right style="medium">
        <color rgb="FFFFFFFF"/>
      </right>
      <top/>
      <bottom style="medium">
        <color rgb="FF000000"/>
      </bottom>
      <diagonal/>
    </border>
    <border>
      <left/>
      <right/>
      <top style="medium">
        <color rgb="FF000000"/>
      </top>
      <bottom style="medium">
        <color rgb="FF000000"/>
      </bottom>
      <diagonal/>
    </border>
    <border>
      <left style="medium">
        <color rgb="FFFFFFFF"/>
      </left>
      <right/>
      <top style="medium">
        <color rgb="FF000000"/>
      </top>
      <bottom/>
      <diagonal/>
    </border>
    <border>
      <left/>
      <right style="medium">
        <color rgb="FFFFFFFF"/>
      </right>
      <top style="medium">
        <color rgb="FF000000"/>
      </top>
      <bottom/>
      <diagonal/>
    </border>
    <border>
      <left/>
      <right/>
      <top style="medium">
        <color rgb="FF000000"/>
      </top>
      <bottom/>
      <diagonal/>
    </border>
    <border>
      <left style="medium">
        <color rgb="FFFFFFFF"/>
      </left>
      <right/>
      <top/>
      <bottom style="medium">
        <color rgb="FF000000"/>
      </bottom>
      <diagonal/>
    </border>
    <border>
      <left/>
      <right style="medium">
        <color rgb="FFFFFFFF"/>
      </right>
      <top/>
      <bottom style="medium">
        <color rgb="FF000000"/>
      </bottom>
      <diagonal/>
    </border>
    <border>
      <left/>
      <right/>
      <top/>
      <bottom style="medium">
        <color rgb="FF000000"/>
      </bottom>
      <diagonal/>
    </border>
    <border>
      <left style="medium">
        <color rgb="FFFFFFFF"/>
      </left>
      <right/>
      <top style="thin">
        <color rgb="FF7F7F7F"/>
      </top>
      <bottom style="thin">
        <color rgb="FF7F7F7F"/>
      </bottom>
      <diagonal/>
    </border>
    <border>
      <left/>
      <right style="medium">
        <color rgb="FFFFFFFF"/>
      </right>
      <top style="thin">
        <color rgb="FF7F7F7F"/>
      </top>
      <bottom style="thin">
        <color rgb="FF7F7F7F"/>
      </bottom>
      <diagonal/>
    </border>
    <border>
      <left/>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thin">
        <color rgb="FF7F7F7F"/>
      </top>
      <bottom/>
      <diagonal/>
    </border>
    <border>
      <left/>
      <right style="medium">
        <color rgb="FFFFFFFF"/>
      </right>
      <top style="thin">
        <color rgb="FF7F7F7F"/>
      </top>
      <bottom/>
      <diagonal/>
    </border>
    <border>
      <left/>
      <right style="medium">
        <color rgb="FFFFFFFF"/>
      </right>
      <top/>
      <bottom style="thin">
        <color indexed="64"/>
      </bottom>
      <diagonal/>
    </border>
    <border>
      <left style="medium">
        <color rgb="FFFFFFFF"/>
      </left>
      <right/>
      <top/>
      <bottom/>
      <diagonal/>
    </border>
    <border>
      <left style="medium">
        <color rgb="FFFFFFFF"/>
      </left>
      <right/>
      <top style="thin">
        <color rgb="FF7F7F7F"/>
      </top>
      <bottom style="thin">
        <color indexed="64"/>
      </bottom>
      <diagonal/>
    </border>
    <border>
      <left/>
      <right/>
      <top style="thin">
        <color rgb="FF7F7F7F"/>
      </top>
      <bottom style="thin">
        <color indexed="64"/>
      </bottom>
      <diagonal/>
    </border>
    <border>
      <left/>
      <right/>
      <top style="medium">
        <color rgb="FF00000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FFFFFF"/>
      </right>
      <top/>
      <bottom style="thin">
        <color rgb="FF7F7F7F"/>
      </bottom>
      <diagonal/>
    </border>
    <border>
      <left/>
      <right/>
      <top/>
      <bottom style="thin">
        <color rgb="FF7F7F7F"/>
      </bottom>
      <diagonal/>
    </border>
    <border>
      <left style="medium">
        <color rgb="FFFFFFFF"/>
      </left>
      <right style="medium">
        <color rgb="FFFFFFFF"/>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alignment vertical="center"/>
    </xf>
    <xf numFmtId="38" fontId="9" fillId="0" borderId="0" applyFont="0" applyFill="0" applyBorder="0" applyAlignment="0" applyProtection="0">
      <alignment vertical="center"/>
    </xf>
    <xf numFmtId="0" fontId="9" fillId="0" borderId="0">
      <alignment vertical="center"/>
    </xf>
    <xf numFmtId="177" fontId="13" fillId="0" borderId="0">
      <alignment vertical="top"/>
    </xf>
    <xf numFmtId="0" fontId="15" fillId="0" borderId="0"/>
    <xf numFmtId="9" fontId="9" fillId="0" borderId="0" applyFont="0" applyFill="0" applyBorder="0" applyAlignment="0" applyProtection="0">
      <alignment vertical="center"/>
    </xf>
  </cellStyleXfs>
  <cellXfs count="369">
    <xf numFmtId="0" fontId="0" fillId="0" borderId="0" xfId="0">
      <alignment vertical="center"/>
    </xf>
    <xf numFmtId="0" fontId="0" fillId="0" borderId="0" xfId="0" applyFill="1" applyBorder="1" applyAlignment="1">
      <alignment vertical="center"/>
    </xf>
    <xf numFmtId="0" fontId="0" fillId="0" borderId="0" xfId="0" applyFill="1" applyBorder="1" applyAlignment="1">
      <alignment horizontal="right" vertical="center"/>
    </xf>
    <xf numFmtId="0" fontId="2" fillId="0" borderId="0" xfId="0" applyFont="1">
      <alignment vertical="center"/>
    </xf>
    <xf numFmtId="0" fontId="3" fillId="0" borderId="3" xfId="0" applyFont="1" applyBorder="1" applyAlignment="1">
      <alignment horizontal="center" vertical="center" wrapText="1" readingOrder="1"/>
    </xf>
    <xf numFmtId="0" fontId="3" fillId="0" borderId="7" xfId="0" applyFont="1" applyBorder="1" applyAlignment="1">
      <alignment horizontal="left" vertical="center" wrapText="1" readingOrder="1"/>
    </xf>
    <xf numFmtId="0" fontId="3" fillId="0" borderId="9" xfId="0" applyFont="1" applyBorder="1" applyAlignment="1">
      <alignment horizontal="center" vertical="center" wrapText="1" readingOrder="1"/>
    </xf>
    <xf numFmtId="0" fontId="3" fillId="0" borderId="10" xfId="0" applyFont="1" applyBorder="1" applyAlignment="1">
      <alignment horizontal="left" vertical="center" wrapText="1" readingOrder="1"/>
    </xf>
    <xf numFmtId="0" fontId="3" fillId="0" borderId="21" xfId="0" applyFont="1" applyBorder="1" applyAlignment="1">
      <alignment horizontal="center" vertical="center" wrapText="1" readingOrder="1"/>
    </xf>
    <xf numFmtId="0" fontId="4" fillId="0" borderId="0" xfId="0" applyFont="1">
      <alignment vertical="center"/>
    </xf>
    <xf numFmtId="0" fontId="7" fillId="0" borderId="3" xfId="0" applyFont="1" applyBorder="1" applyAlignment="1">
      <alignment horizontal="left" vertical="center" wrapText="1" readingOrder="1"/>
    </xf>
    <xf numFmtId="0" fontId="7" fillId="0" borderId="9" xfId="0" applyFont="1" applyBorder="1" applyAlignment="1">
      <alignment horizontal="left" vertical="center" wrapText="1" readingOrder="1"/>
    </xf>
    <xf numFmtId="0" fontId="0" fillId="0" borderId="0" xfId="0" applyAlignment="1">
      <alignment horizontal="center" vertical="center"/>
    </xf>
    <xf numFmtId="0" fontId="0" fillId="0" borderId="0" xfId="0" applyBorder="1">
      <alignment vertical="center"/>
    </xf>
    <xf numFmtId="0" fontId="8" fillId="0" borderId="0" xfId="0" applyFont="1">
      <alignment vertical="center"/>
    </xf>
    <xf numFmtId="0" fontId="0" fillId="0" borderId="0" xfId="0" applyFill="1" applyBorder="1" applyAlignment="1">
      <alignment horizontal="left" vertical="center"/>
    </xf>
    <xf numFmtId="0" fontId="0" fillId="0" borderId="25" xfId="0" applyBorder="1">
      <alignment vertical="center"/>
    </xf>
    <xf numFmtId="0" fontId="0" fillId="0" borderId="1"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0" xfId="0" applyAlignment="1">
      <alignment horizontal="center" vertical="center"/>
    </xf>
    <xf numFmtId="0" fontId="0" fillId="0" borderId="0" xfId="0" applyBorder="1" applyAlignment="1">
      <alignment horizontal="center" vertical="center"/>
    </xf>
    <xf numFmtId="0" fontId="7" fillId="0" borderId="12" xfId="0" applyFont="1" applyBorder="1" applyAlignment="1">
      <alignment horizontal="left" vertical="center" wrapText="1" readingOrder="1"/>
    </xf>
    <xf numFmtId="0" fontId="2" fillId="0" borderId="39" xfId="0" applyFont="1" applyBorder="1">
      <alignment vertical="center"/>
    </xf>
    <xf numFmtId="0" fontId="2" fillId="0" borderId="40" xfId="0" applyFont="1" applyBorder="1">
      <alignment vertical="center"/>
    </xf>
    <xf numFmtId="0" fontId="2" fillId="0" borderId="31" xfId="0" applyFont="1" applyBorder="1">
      <alignment vertical="center"/>
    </xf>
    <xf numFmtId="0" fontId="2" fillId="0" borderId="17" xfId="0" applyFont="1" applyBorder="1">
      <alignment vertical="center"/>
    </xf>
    <xf numFmtId="0" fontId="2" fillId="0" borderId="0" xfId="0" applyFont="1" applyBorder="1">
      <alignment vertical="center"/>
    </xf>
    <xf numFmtId="0" fontId="2" fillId="0" borderId="0" xfId="0" applyFont="1" applyFill="1" applyBorder="1">
      <alignment vertical="center"/>
    </xf>
    <xf numFmtId="0" fontId="2" fillId="0" borderId="1" xfId="0" applyFont="1" applyBorder="1">
      <alignment vertical="center"/>
    </xf>
    <xf numFmtId="0" fontId="9" fillId="0" borderId="0" xfId="2" applyAlignment="1">
      <alignment horizontal="center" vertical="center"/>
    </xf>
    <xf numFmtId="0" fontId="9" fillId="0" borderId="0" xfId="2">
      <alignment vertical="center"/>
    </xf>
    <xf numFmtId="178" fontId="14" fillId="0" borderId="46" xfId="3" applyNumberFormat="1" applyFont="1" applyBorder="1" applyAlignment="1">
      <alignment vertical="center"/>
    </xf>
    <xf numFmtId="0" fontId="15" fillId="0" borderId="0" xfId="4"/>
    <xf numFmtId="0" fontId="9" fillId="0" borderId="47" xfId="2" applyBorder="1">
      <alignment vertical="center"/>
    </xf>
    <xf numFmtId="0" fontId="15" fillId="0" borderId="0" xfId="4" applyAlignment="1">
      <alignment horizontal="center"/>
    </xf>
    <xf numFmtId="0" fontId="9" fillId="0" borderId="46" xfId="2" applyBorder="1">
      <alignment vertical="center"/>
    </xf>
    <xf numFmtId="0" fontId="12" fillId="0" borderId="0" xfId="0" applyFont="1">
      <alignment vertical="center"/>
    </xf>
    <xf numFmtId="0" fontId="4" fillId="2" borderId="9" xfId="0" applyFont="1" applyFill="1" applyBorder="1" applyAlignment="1">
      <alignment vertical="center" wrapText="1"/>
    </xf>
    <xf numFmtId="0" fontId="0" fillId="0" borderId="0" xfId="0" applyAlignment="1">
      <alignment horizontal="center" vertical="center"/>
    </xf>
    <xf numFmtId="0" fontId="3" fillId="0" borderId="21" xfId="0" applyFont="1" applyBorder="1" applyAlignment="1">
      <alignment horizontal="center" vertical="center" wrapText="1" readingOrder="1"/>
    </xf>
    <xf numFmtId="0" fontId="3" fillId="0" borderId="22" xfId="0" applyFont="1" applyBorder="1" applyAlignment="1">
      <alignment horizontal="center" vertical="center" wrapText="1" readingOrder="1"/>
    </xf>
    <xf numFmtId="0" fontId="3" fillId="0" borderId="23" xfId="0" applyFont="1" applyBorder="1" applyAlignment="1">
      <alignment horizontal="center" vertical="center" wrapText="1" readingOrder="1"/>
    </xf>
    <xf numFmtId="38" fontId="0" fillId="0" borderId="0" xfId="0" applyNumberFormat="1">
      <alignment vertical="center"/>
    </xf>
    <xf numFmtId="0" fontId="4" fillId="0" borderId="9" xfId="0" applyFont="1" applyBorder="1" applyAlignment="1">
      <alignment horizontal="center" vertical="center" wrapText="1" readingOrder="1"/>
    </xf>
    <xf numFmtId="0" fontId="4" fillId="0" borderId="10" xfId="0" applyFont="1" applyBorder="1" applyAlignment="1">
      <alignment horizontal="left" vertical="center" wrapText="1" readingOrder="1"/>
    </xf>
    <xf numFmtId="0" fontId="2" fillId="0" borderId="0" xfId="0" applyFont="1" applyAlignment="1">
      <alignment horizontal="right" vertical="center"/>
    </xf>
    <xf numFmtId="0" fontId="7" fillId="0" borderId="0" xfId="0" applyFont="1" applyBorder="1" applyAlignment="1">
      <alignment horizontal="left" vertical="center" wrapText="1" readingOrder="1"/>
    </xf>
    <xf numFmtId="0" fontId="3" fillId="0" borderId="51" xfId="0" applyFont="1" applyBorder="1" applyAlignment="1">
      <alignment horizontal="center" vertical="center" wrapText="1" readingOrder="1"/>
    </xf>
    <xf numFmtId="0" fontId="7" fillId="0" borderId="6" xfId="0" applyFont="1" applyBorder="1" applyAlignment="1">
      <alignment horizontal="left" vertical="center" wrapText="1" readingOrder="1"/>
    </xf>
    <xf numFmtId="0" fontId="7" fillId="0" borderId="39" xfId="0" applyFont="1" applyBorder="1" applyAlignment="1">
      <alignment horizontal="left" vertical="center" wrapText="1" readingOrder="1"/>
    </xf>
    <xf numFmtId="0" fontId="3" fillId="0" borderId="37" xfId="0" applyFont="1" applyBorder="1" applyAlignment="1">
      <alignment horizontal="center" vertical="center" wrapText="1" readingOrder="1"/>
    </xf>
    <xf numFmtId="0" fontId="7" fillId="0" borderId="52" xfId="0" applyFont="1" applyBorder="1" applyAlignment="1">
      <alignment horizontal="left" vertical="center" wrapText="1" readingOrder="1"/>
    </xf>
    <xf numFmtId="0" fontId="4" fillId="0" borderId="22" xfId="0" applyFont="1" applyBorder="1" applyAlignment="1">
      <alignment horizontal="center" vertical="center" wrapText="1" readingOrder="1"/>
    </xf>
    <xf numFmtId="0" fontId="2" fillId="4" borderId="0" xfId="0" applyFont="1" applyFill="1" applyAlignment="1">
      <alignment horizontal="center" vertical="center"/>
    </xf>
    <xf numFmtId="0" fontId="3" fillId="3" borderId="2" xfId="0" applyFont="1" applyFill="1" applyBorder="1" applyAlignment="1">
      <alignment horizontal="center" vertical="center" wrapText="1" readingOrder="1"/>
    </xf>
    <xf numFmtId="0" fontId="2" fillId="3" borderId="14" xfId="0" applyFont="1" applyFill="1" applyBorder="1">
      <alignment vertical="center"/>
    </xf>
    <xf numFmtId="0" fontId="4" fillId="0" borderId="0" xfId="0" applyFont="1" applyBorder="1">
      <alignment vertical="center"/>
    </xf>
    <xf numFmtId="0" fontId="0" fillId="0" borderId="0" xfId="2" applyFont="1" applyAlignment="1">
      <alignment vertical="center"/>
    </xf>
    <xf numFmtId="0" fontId="0" fillId="0" borderId="0" xfId="2" applyFont="1">
      <alignment vertical="center"/>
    </xf>
    <xf numFmtId="0" fontId="2" fillId="3" borderId="1" xfId="0" applyFont="1" applyFill="1" applyBorder="1">
      <alignment vertical="center"/>
    </xf>
    <xf numFmtId="0" fontId="2" fillId="0" borderId="17" xfId="0" applyFont="1" applyBorder="1" applyAlignment="1">
      <alignment horizontal="right" vertical="center"/>
    </xf>
    <xf numFmtId="0" fontId="2" fillId="0" borderId="0" xfId="0" applyFont="1" applyBorder="1" applyAlignment="1">
      <alignment horizontal="right" vertical="center"/>
    </xf>
    <xf numFmtId="0" fontId="16" fillId="0" borderId="0" xfId="0" applyFont="1">
      <alignment vertical="center"/>
    </xf>
    <xf numFmtId="0" fontId="0" fillId="0" borderId="0" xfId="0" applyFill="1" applyBorder="1" applyAlignment="1">
      <alignment vertical="center" wrapText="1"/>
    </xf>
    <xf numFmtId="0" fontId="0" fillId="3" borderId="0" xfId="0" applyFill="1">
      <alignment vertical="center"/>
    </xf>
    <xf numFmtId="0" fontId="18" fillId="0" borderId="0" xfId="0" applyFont="1">
      <alignment vertical="center"/>
    </xf>
    <xf numFmtId="0" fontId="24" fillId="5" borderId="0" xfId="0" applyFont="1" applyFill="1">
      <alignment vertical="center"/>
    </xf>
    <xf numFmtId="0" fontId="0" fillId="5" borderId="0" xfId="0" applyFill="1">
      <alignment vertical="center"/>
    </xf>
    <xf numFmtId="0" fontId="25" fillId="5" borderId="0" xfId="0" applyFont="1" applyFill="1">
      <alignment vertical="center"/>
    </xf>
    <xf numFmtId="0" fontId="4" fillId="3" borderId="2" xfId="0" applyFont="1" applyFill="1" applyBorder="1" applyAlignment="1">
      <alignment horizontal="center" vertical="center" wrapText="1" readingOrder="1"/>
    </xf>
    <xf numFmtId="0" fontId="4" fillId="3" borderId="14" xfId="0" applyFont="1" applyFill="1" applyBorder="1">
      <alignment vertical="center"/>
    </xf>
    <xf numFmtId="0" fontId="2" fillId="6" borderId="0" xfId="0" applyFont="1" applyFill="1" applyAlignment="1">
      <alignment horizontal="center" vertical="center"/>
    </xf>
    <xf numFmtId="0" fontId="2" fillId="8" borderId="0" xfId="0" applyFont="1" applyFill="1" applyAlignment="1">
      <alignment horizontal="center" vertical="center"/>
    </xf>
    <xf numFmtId="0" fontId="3" fillId="6" borderId="3" xfId="0" applyFont="1" applyFill="1" applyBorder="1" applyAlignment="1" applyProtection="1">
      <alignment horizontal="left" vertical="center" wrapText="1" readingOrder="1"/>
      <protection locked="0"/>
    </xf>
    <xf numFmtId="0" fontId="4" fillId="6" borderId="9" xfId="0" applyFont="1" applyFill="1" applyBorder="1" applyAlignment="1" applyProtection="1">
      <alignment vertical="center" wrapText="1"/>
      <protection locked="0"/>
    </xf>
    <xf numFmtId="0" fontId="3" fillId="6" borderId="9" xfId="0" applyFont="1" applyFill="1" applyBorder="1" applyAlignment="1" applyProtection="1">
      <alignment horizontal="left" vertical="center" wrapText="1" readingOrder="1"/>
      <protection locked="0"/>
    </xf>
    <xf numFmtId="0" fontId="2" fillId="6" borderId="27" xfId="0" applyFont="1" applyFill="1" applyBorder="1" applyProtection="1">
      <alignment vertical="center"/>
      <protection locked="0"/>
    </xf>
    <xf numFmtId="0" fontId="28" fillId="0" borderId="0" xfId="0" applyFont="1">
      <alignment vertical="center"/>
    </xf>
    <xf numFmtId="0" fontId="3" fillId="4" borderId="8" xfId="0" applyFont="1" applyFill="1" applyBorder="1" applyAlignment="1" applyProtection="1">
      <alignment horizontal="center" vertical="center" wrapText="1" readingOrder="1"/>
      <protection locked="0"/>
    </xf>
    <xf numFmtId="0" fontId="4" fillId="4" borderId="11"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readingOrder="1"/>
      <protection locked="0"/>
    </xf>
    <xf numFmtId="0" fontId="4" fillId="2" borderId="9" xfId="0" applyFont="1" applyFill="1" applyBorder="1" applyAlignment="1" applyProtection="1">
      <alignment vertical="center" wrapText="1"/>
    </xf>
    <xf numFmtId="0" fontId="2" fillId="6" borderId="0" xfId="0" applyFont="1" applyFill="1" applyAlignment="1">
      <alignment horizontal="center" vertical="center"/>
    </xf>
    <xf numFmtId="0" fontId="0" fillId="3" borderId="0" xfId="0" applyFill="1" applyAlignment="1">
      <alignment vertical="center"/>
    </xf>
    <xf numFmtId="0" fontId="26" fillId="3" borderId="0" xfId="0" applyFont="1" applyFill="1">
      <alignment vertical="center"/>
    </xf>
    <xf numFmtId="0" fontId="31" fillId="6" borderId="0" xfId="0" applyFont="1" applyFill="1">
      <alignment vertical="center"/>
    </xf>
    <xf numFmtId="0" fontId="31" fillId="4" borderId="0" xfId="0" applyFont="1" applyFill="1">
      <alignment vertical="center"/>
    </xf>
    <xf numFmtId="0" fontId="30" fillId="7" borderId="0" xfId="0" applyFont="1" applyFill="1">
      <alignment vertical="center"/>
    </xf>
    <xf numFmtId="0" fontId="31" fillId="9" borderId="0" xfId="0" applyFont="1" applyFill="1">
      <alignment vertical="center"/>
    </xf>
    <xf numFmtId="0" fontId="2" fillId="9" borderId="0" xfId="0" applyFont="1" applyFill="1" applyAlignment="1">
      <alignment horizontal="center" vertical="center"/>
    </xf>
    <xf numFmtId="0" fontId="2" fillId="9" borderId="29" xfId="0" applyFont="1" applyFill="1" applyBorder="1" applyAlignment="1">
      <alignment horizontal="center" vertical="center"/>
    </xf>
    <xf numFmtId="0" fontId="2" fillId="9" borderId="41" xfId="0" applyFont="1" applyFill="1" applyBorder="1">
      <alignment vertical="center"/>
    </xf>
    <xf numFmtId="0" fontId="2" fillId="9" borderId="0" xfId="0" applyFont="1" applyFill="1" applyAlignment="1">
      <alignment horizontal="center" vertical="center"/>
    </xf>
    <xf numFmtId="0" fontId="2" fillId="4" borderId="29" xfId="0" applyFont="1" applyFill="1" applyBorder="1" applyAlignment="1" applyProtection="1">
      <alignment horizontal="center" vertical="center"/>
      <protection locked="0"/>
    </xf>
    <xf numFmtId="0" fontId="2" fillId="3" borderId="0" xfId="0" applyFont="1" applyFill="1" applyBorder="1">
      <alignment vertical="center"/>
    </xf>
    <xf numFmtId="0" fontId="0" fillId="0" borderId="24" xfId="0" applyBorder="1">
      <alignment vertical="center"/>
    </xf>
    <xf numFmtId="0" fontId="0" fillId="10" borderId="0" xfId="0" applyFill="1" applyAlignment="1">
      <alignment horizontal="center" vertical="center"/>
    </xf>
    <xf numFmtId="0" fontId="21" fillId="0" borderId="0" xfId="0" applyFont="1" applyAlignment="1">
      <alignment wrapText="1"/>
    </xf>
    <xf numFmtId="0" fontId="19" fillId="0" borderId="0" xfId="0" applyFont="1" applyAlignment="1"/>
    <xf numFmtId="0" fontId="19" fillId="0" borderId="0" xfId="0" applyFont="1" applyBorder="1" applyAlignment="1"/>
    <xf numFmtId="0" fontId="17" fillId="0" borderId="0" xfId="0" applyFont="1">
      <alignment vertical="center"/>
    </xf>
    <xf numFmtId="0" fontId="3" fillId="4" borderId="24" xfId="0" applyFont="1" applyFill="1" applyBorder="1" applyAlignment="1" applyProtection="1">
      <alignment horizontal="center" vertical="center" wrapText="1" readingOrder="1"/>
      <protection locked="0"/>
    </xf>
    <xf numFmtId="0" fontId="32" fillId="0" borderId="0" xfId="0" applyFont="1">
      <alignment vertical="center"/>
    </xf>
    <xf numFmtId="0" fontId="0" fillId="4" borderId="1" xfId="0" applyFill="1" applyBorder="1" applyAlignment="1" applyProtection="1">
      <alignment horizontal="center" vertical="center"/>
      <protection locked="0"/>
    </xf>
    <xf numFmtId="0" fontId="3" fillId="0" borderId="15" xfId="0" applyFont="1" applyBorder="1" applyAlignment="1">
      <alignment vertical="center" wrapText="1" readingOrder="1"/>
    </xf>
    <xf numFmtId="0" fontId="3" fillId="0" borderId="18" xfId="0" applyFont="1" applyBorder="1" applyAlignment="1">
      <alignment vertical="center" wrapText="1" readingOrder="1"/>
    </xf>
    <xf numFmtId="0" fontId="11" fillId="0" borderId="17" xfId="0" applyFont="1" applyBorder="1">
      <alignment vertical="center"/>
    </xf>
    <xf numFmtId="0" fontId="11" fillId="0" borderId="0" xfId="0" applyFont="1" applyBorder="1">
      <alignment vertical="center"/>
    </xf>
    <xf numFmtId="0" fontId="33" fillId="0" borderId="0" xfId="0" applyFont="1" applyBorder="1">
      <alignment vertical="center"/>
    </xf>
    <xf numFmtId="0" fontId="11" fillId="0" borderId="1" xfId="0" applyFont="1" applyBorder="1">
      <alignment vertical="center"/>
    </xf>
    <xf numFmtId="0" fontId="34" fillId="0" borderId="0" xfId="0" applyFont="1">
      <alignment vertical="center"/>
    </xf>
    <xf numFmtId="0" fontId="35" fillId="0" borderId="0" xfId="0" applyFont="1">
      <alignment vertical="center"/>
    </xf>
    <xf numFmtId="0" fontId="0" fillId="0" borderId="0" xfId="0" applyAlignment="1">
      <alignment horizontal="center" vertical="center"/>
    </xf>
    <xf numFmtId="0" fontId="36" fillId="0" borderId="0" xfId="0" applyFont="1" applyAlignment="1">
      <alignment vertical="center"/>
    </xf>
    <xf numFmtId="0" fontId="37" fillId="0" borderId="0" xfId="0" applyFont="1">
      <alignment vertical="center"/>
    </xf>
    <xf numFmtId="0" fontId="38" fillId="0" borderId="0" xfId="0" applyFont="1">
      <alignment vertical="center"/>
    </xf>
    <xf numFmtId="0" fontId="4" fillId="0" borderId="17" xfId="0" applyFont="1" applyBorder="1" applyAlignment="1">
      <alignment vertical="center" wrapText="1"/>
    </xf>
    <xf numFmtId="0" fontId="4" fillId="0" borderId="0" xfId="0" applyFont="1" applyBorder="1" applyAlignment="1">
      <alignment vertical="center" wrapText="1"/>
    </xf>
    <xf numFmtId="0" fontId="4" fillId="0" borderId="1" xfId="0" applyFont="1" applyBorder="1" applyAlignment="1">
      <alignment vertical="center" wrapText="1"/>
    </xf>
    <xf numFmtId="9" fontId="0" fillId="0" borderId="56" xfId="5" applyFont="1" applyFill="1" applyBorder="1" applyAlignment="1">
      <alignment vertical="center"/>
    </xf>
    <xf numFmtId="0" fontId="40" fillId="0" borderId="0" xfId="0" applyFont="1">
      <alignment vertical="center"/>
    </xf>
    <xf numFmtId="0" fontId="0" fillId="9" borderId="1" xfId="0" applyFill="1" applyBorder="1" applyAlignment="1" applyProtection="1">
      <alignment horizontal="center" vertical="center"/>
    </xf>
    <xf numFmtId="9" fontId="0" fillId="9" borderId="1" xfId="0" applyNumberFormat="1" applyFill="1" applyBorder="1" applyAlignment="1" applyProtection="1">
      <alignment horizontal="center" vertical="center"/>
    </xf>
    <xf numFmtId="0" fontId="3" fillId="9" borderId="24" xfId="0" applyFont="1" applyFill="1" applyBorder="1" applyAlignment="1" applyProtection="1">
      <alignment horizontal="center" vertical="center" wrapText="1" readingOrder="1"/>
    </xf>
    <xf numFmtId="0" fontId="3" fillId="0" borderId="27" xfId="0" applyFont="1" applyFill="1" applyBorder="1" applyAlignment="1" applyProtection="1">
      <alignment horizontal="center" vertical="center" wrapText="1" readingOrder="1"/>
    </xf>
    <xf numFmtId="178" fontId="14" fillId="11" borderId="43" xfId="3" applyNumberFormat="1" applyFont="1" applyFill="1" applyBorder="1" applyAlignment="1">
      <alignment vertical="center"/>
    </xf>
    <xf numFmtId="0" fontId="9" fillId="11" borderId="44" xfId="2" applyFill="1" applyBorder="1">
      <alignment vertical="center"/>
    </xf>
    <xf numFmtId="178" fontId="14" fillId="11" borderId="44" xfId="3" applyNumberFormat="1" applyFont="1" applyFill="1" applyBorder="1" applyAlignment="1">
      <alignment vertical="center"/>
    </xf>
    <xf numFmtId="0" fontId="15" fillId="11" borderId="44" xfId="4" applyFill="1" applyBorder="1"/>
    <xf numFmtId="0" fontId="9" fillId="11" borderId="44" xfId="2" applyFill="1" applyBorder="1" applyAlignment="1">
      <alignment horizontal="center" vertical="center"/>
    </xf>
    <xf numFmtId="0" fontId="9" fillId="11" borderId="45" xfId="2" applyFill="1" applyBorder="1">
      <alignment vertical="center"/>
    </xf>
    <xf numFmtId="178" fontId="14" fillId="11" borderId="46" xfId="3" applyNumberFormat="1" applyFont="1" applyFill="1" applyBorder="1" applyAlignment="1">
      <alignment vertical="center"/>
    </xf>
    <xf numFmtId="0" fontId="9" fillId="11" borderId="0" xfId="2" applyFill="1">
      <alignment vertical="center"/>
    </xf>
    <xf numFmtId="178" fontId="14" fillId="11" borderId="0" xfId="3" applyNumberFormat="1" applyFont="1" applyFill="1" applyAlignment="1">
      <alignment vertical="center"/>
    </xf>
    <xf numFmtId="0" fontId="15" fillId="11" borderId="0" xfId="4" applyFill="1"/>
    <xf numFmtId="0" fontId="9" fillId="11" borderId="0" xfId="2" applyFill="1" applyAlignment="1">
      <alignment horizontal="center" vertical="center"/>
    </xf>
    <xf numFmtId="0" fontId="9" fillId="11" borderId="47" xfId="2" applyFill="1" applyBorder="1">
      <alignment vertical="center"/>
    </xf>
    <xf numFmtId="0" fontId="8" fillId="11" borderId="0" xfId="2" applyFont="1" applyFill="1">
      <alignment vertical="center"/>
    </xf>
    <xf numFmtId="0" fontId="4" fillId="11" borderId="46" xfId="2" applyFont="1" applyFill="1" applyBorder="1">
      <alignment vertical="center"/>
    </xf>
    <xf numFmtId="178" fontId="14" fillId="11" borderId="48" xfId="3" applyNumberFormat="1" applyFont="1" applyFill="1" applyBorder="1" applyAlignment="1">
      <alignment vertical="center"/>
    </xf>
    <xf numFmtId="0" fontId="9" fillId="11" borderId="49" xfId="2" applyFill="1" applyBorder="1">
      <alignment vertical="center"/>
    </xf>
    <xf numFmtId="178" fontId="14" fillId="11" borderId="49" xfId="3" applyNumberFormat="1" applyFont="1" applyFill="1" applyBorder="1" applyAlignment="1">
      <alignment vertical="center"/>
    </xf>
    <xf numFmtId="0" fontId="15" fillId="11" borderId="49" xfId="4" applyFill="1" applyBorder="1"/>
    <xf numFmtId="0" fontId="9" fillId="11" borderId="49" xfId="2" applyFill="1" applyBorder="1" applyAlignment="1">
      <alignment horizontal="center" vertical="center"/>
    </xf>
    <xf numFmtId="0" fontId="9" fillId="11" borderId="50" xfId="2" applyFill="1" applyBorder="1">
      <alignment vertical="center"/>
    </xf>
    <xf numFmtId="0" fontId="9" fillId="11" borderId="43" xfId="2" applyFill="1" applyBorder="1">
      <alignment vertical="center"/>
    </xf>
    <xf numFmtId="0" fontId="9" fillId="11" borderId="46" xfId="2" applyFill="1" applyBorder="1">
      <alignment vertical="center"/>
    </xf>
    <xf numFmtId="0" fontId="9" fillId="11" borderId="48" xfId="2" applyFill="1" applyBorder="1">
      <alignment vertical="center"/>
    </xf>
    <xf numFmtId="0" fontId="0" fillId="9" borderId="28" xfId="0" applyFill="1" applyBorder="1" applyAlignment="1">
      <alignment horizontal="center" vertical="center"/>
    </xf>
    <xf numFmtId="0" fontId="0" fillId="9" borderId="27" xfId="0" applyFill="1" applyBorder="1" applyAlignment="1">
      <alignment horizontal="center" vertical="center"/>
    </xf>
    <xf numFmtId="0" fontId="0" fillId="9" borderId="26" xfId="0" applyFill="1"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41" fillId="0" borderId="24" xfId="0" applyFont="1" applyBorder="1" applyAlignment="1">
      <alignment horizontal="left" vertical="center" wrapText="1" readingOrder="1"/>
    </xf>
    <xf numFmtId="0" fontId="41" fillId="0" borderId="24" xfId="0" applyFont="1" applyBorder="1" applyAlignment="1">
      <alignment horizontal="center" vertical="center" wrapText="1" readingOrder="1"/>
    </xf>
    <xf numFmtId="10" fontId="42" fillId="0" borderId="24" xfId="0" applyNumberFormat="1" applyFont="1" applyBorder="1" applyAlignment="1">
      <alignment horizontal="center" vertical="center" wrapText="1" readingOrder="1"/>
    </xf>
    <xf numFmtId="0" fontId="2" fillId="0" borderId="24" xfId="0" applyFont="1" applyBorder="1">
      <alignment vertical="center"/>
    </xf>
    <xf numFmtId="180" fontId="9" fillId="0" borderId="24" xfId="5" applyNumberFormat="1" applyFont="1" applyFill="1" applyBorder="1">
      <alignment vertical="center"/>
    </xf>
    <xf numFmtId="179" fontId="0" fillId="0" borderId="24" xfId="0" applyNumberFormat="1" applyBorder="1">
      <alignment vertical="center"/>
    </xf>
    <xf numFmtId="0" fontId="0" fillId="3" borderId="0" xfId="0" applyFill="1" applyAlignment="1" applyProtection="1">
      <alignment horizontal="left" vertical="center"/>
      <protection locked="0"/>
    </xf>
    <xf numFmtId="0" fontId="0" fillId="3" borderId="0" xfId="0" applyFill="1" applyAlignment="1" applyProtection="1">
      <alignment horizontal="center" vertical="center"/>
      <protection locked="0"/>
    </xf>
    <xf numFmtId="0" fontId="4" fillId="6" borderId="41" xfId="0" applyFont="1" applyFill="1" applyBorder="1" applyProtection="1">
      <alignment vertical="center"/>
      <protection locked="0"/>
    </xf>
    <xf numFmtId="0" fontId="4" fillId="6" borderId="27" xfId="0" applyFont="1" applyFill="1" applyBorder="1" applyProtection="1">
      <alignment vertical="center"/>
      <protection locked="0"/>
    </xf>
    <xf numFmtId="0" fontId="3" fillId="6" borderId="3" xfId="0" applyFont="1" applyFill="1" applyBorder="1" applyAlignment="1" applyProtection="1">
      <alignment horizontal="center" vertical="center" wrapText="1" readingOrder="1"/>
      <protection locked="0"/>
    </xf>
    <xf numFmtId="0" fontId="4" fillId="6" borderId="9" xfId="0" applyFont="1" applyFill="1" applyBorder="1" applyAlignment="1" applyProtection="1">
      <alignment horizontal="center" vertical="center" wrapText="1"/>
      <protection locked="0"/>
    </xf>
    <xf numFmtId="0" fontId="4" fillId="2" borderId="9" xfId="0" applyFont="1" applyFill="1" applyBorder="1" applyAlignment="1">
      <alignment horizontal="center" vertical="center" wrapText="1"/>
    </xf>
    <xf numFmtId="0" fontId="3" fillId="6" borderId="9" xfId="0" applyFont="1" applyFill="1" applyBorder="1" applyAlignment="1" applyProtection="1">
      <alignment horizontal="center" vertical="center" wrapText="1" readingOrder="1"/>
      <protection locked="0"/>
    </xf>
    <xf numFmtId="0" fontId="4" fillId="2" borderId="9" xfId="0" applyFont="1" applyFill="1" applyBorder="1" applyAlignment="1" applyProtection="1">
      <alignment horizontal="center" vertical="center" wrapText="1"/>
    </xf>
    <xf numFmtId="0" fontId="0" fillId="4" borderId="1" xfId="0" applyFill="1" applyBorder="1" applyAlignment="1" applyProtection="1">
      <alignment horizontal="center" vertical="center"/>
      <protection locked="0"/>
    </xf>
    <xf numFmtId="0" fontId="0" fillId="3" borderId="28" xfId="0" applyFill="1" applyBorder="1" applyAlignment="1">
      <alignment horizontal="left" vertical="center"/>
    </xf>
    <xf numFmtId="0" fontId="0" fillId="3" borderId="26" xfId="0" applyFill="1" applyBorder="1" applyAlignment="1">
      <alignment horizontal="left" vertical="center"/>
    </xf>
    <xf numFmtId="31" fontId="0" fillId="3" borderId="28" xfId="0" applyNumberFormat="1" applyFill="1" applyBorder="1" applyAlignment="1">
      <alignment horizontal="left" vertical="center"/>
    </xf>
    <xf numFmtId="0" fontId="0" fillId="3" borderId="27" xfId="0" applyFill="1" applyBorder="1" applyAlignment="1">
      <alignment horizontal="left" vertical="center"/>
    </xf>
    <xf numFmtId="0" fontId="11" fillId="3" borderId="28"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27" xfId="0" applyFont="1" applyFill="1" applyBorder="1" applyAlignment="1">
      <alignment horizontal="center" vertical="center"/>
    </xf>
    <xf numFmtId="0" fontId="3" fillId="0" borderId="15" xfId="0" applyFont="1" applyBorder="1" applyAlignment="1">
      <alignment horizontal="center" vertical="center" wrapText="1" readingOrder="1"/>
    </xf>
    <xf numFmtId="0" fontId="3" fillId="0" borderId="16" xfId="0" applyFont="1" applyBorder="1" applyAlignment="1">
      <alignment horizontal="center" vertical="center" wrapText="1" readingOrder="1"/>
    </xf>
    <xf numFmtId="0" fontId="3" fillId="0" borderId="18" xfId="0" applyFont="1" applyBorder="1" applyAlignment="1">
      <alignment horizontal="center" vertical="center" wrapText="1" readingOrder="1"/>
    </xf>
    <xf numFmtId="0" fontId="3" fillId="0" borderId="19" xfId="0" applyFont="1" applyBorder="1" applyAlignment="1">
      <alignment horizontal="center" vertical="center" wrapText="1" readingOrder="1"/>
    </xf>
    <xf numFmtId="0" fontId="3" fillId="0" borderId="17" xfId="0" applyFont="1" applyBorder="1" applyAlignment="1">
      <alignment horizontal="center" vertical="center" wrapText="1" readingOrder="1"/>
    </xf>
    <xf numFmtId="0" fontId="3" fillId="0" borderId="20" xfId="0" applyFont="1" applyBorder="1" applyAlignment="1">
      <alignment horizontal="center" vertical="center" wrapText="1" readingOrder="1"/>
    </xf>
    <xf numFmtId="0" fontId="20" fillId="0" borderId="0" xfId="0" applyFont="1" applyAlignment="1">
      <alignment horizontal="left" vertical="center" wrapText="1"/>
    </xf>
    <xf numFmtId="0" fontId="4" fillId="6" borderId="0" xfId="0" applyFont="1" applyFill="1" applyAlignment="1" applyProtection="1">
      <alignment horizontal="left" vertical="center" wrapText="1"/>
      <protection locked="0"/>
    </xf>
    <xf numFmtId="0" fontId="4" fillId="6" borderId="0" xfId="0" applyFont="1" applyFill="1" applyAlignment="1" applyProtection="1">
      <alignment horizontal="left" vertical="center"/>
      <protection locked="0"/>
    </xf>
    <xf numFmtId="0" fontId="2" fillId="6" borderId="0" xfId="0" applyFont="1" applyFill="1" applyBorder="1" applyAlignment="1" applyProtection="1">
      <alignment horizontal="center" vertical="center"/>
      <protection locked="0"/>
    </xf>
    <xf numFmtId="0" fontId="2" fillId="6" borderId="42" xfId="0" applyFont="1" applyFill="1" applyBorder="1" applyAlignment="1" applyProtection="1">
      <alignment horizontal="center" vertical="center" shrinkToFit="1"/>
      <protection locked="0"/>
    </xf>
    <xf numFmtId="0" fontId="2" fillId="6" borderId="27" xfId="0" applyFont="1" applyFill="1" applyBorder="1" applyAlignment="1" applyProtection="1">
      <alignment horizontal="center" vertical="center"/>
      <protection locked="0"/>
    </xf>
    <xf numFmtId="176" fontId="2" fillId="6" borderId="1" xfId="0" applyNumberFormat="1" applyFont="1" applyFill="1" applyBorder="1" applyAlignment="1" applyProtection="1">
      <alignment horizontal="center" vertical="center"/>
      <protection locked="0"/>
    </xf>
    <xf numFmtId="0" fontId="2" fillId="4" borderId="27" xfId="0" applyFont="1" applyFill="1" applyBorder="1" applyAlignment="1" applyProtection="1">
      <alignment horizontal="center" vertical="center" shrinkToFit="1"/>
      <protection locked="0"/>
    </xf>
    <xf numFmtId="0" fontId="2" fillId="6" borderId="25" xfId="0" applyFont="1" applyFill="1" applyBorder="1" applyAlignment="1" applyProtection="1">
      <alignment horizontal="center" vertical="center"/>
      <protection locked="0"/>
    </xf>
    <xf numFmtId="0" fontId="2" fillId="6" borderId="54" xfId="0" applyFont="1" applyFill="1" applyBorder="1" applyAlignment="1" applyProtection="1">
      <alignment horizontal="center" vertical="center"/>
      <protection locked="0"/>
    </xf>
    <xf numFmtId="0" fontId="26" fillId="9" borderId="1" xfId="0" applyFont="1" applyFill="1" applyBorder="1" applyAlignment="1" applyProtection="1">
      <alignment horizontal="center" vertical="center"/>
    </xf>
    <xf numFmtId="38" fontId="0" fillId="6" borderId="28" xfId="1" applyFont="1" applyFill="1" applyBorder="1" applyAlignment="1" applyProtection="1">
      <alignment horizontal="right" vertical="center"/>
      <protection locked="0"/>
    </xf>
    <xf numFmtId="38" fontId="0" fillId="6" borderId="27" xfId="1" applyFont="1" applyFill="1" applyBorder="1" applyAlignment="1" applyProtection="1">
      <alignment horizontal="right" vertical="center"/>
      <protection locked="0"/>
    </xf>
    <xf numFmtId="38" fontId="0" fillId="6" borderId="26" xfId="1" applyFont="1" applyFill="1" applyBorder="1" applyAlignment="1" applyProtection="1">
      <alignment horizontal="right" vertical="center"/>
      <protection locked="0"/>
    </xf>
    <xf numFmtId="38" fontId="0" fillId="9" borderId="28" xfId="1" applyFont="1" applyFill="1" applyBorder="1" applyAlignment="1" applyProtection="1">
      <alignment horizontal="right" vertical="center"/>
    </xf>
    <xf numFmtId="38" fontId="0" fillId="9" borderId="27" xfId="1" applyFont="1" applyFill="1" applyBorder="1" applyAlignment="1" applyProtection="1">
      <alignment horizontal="right" vertical="center"/>
    </xf>
    <xf numFmtId="38" fontId="0" fillId="9" borderId="26" xfId="1" applyFont="1" applyFill="1" applyBorder="1" applyAlignment="1" applyProtection="1">
      <alignment horizontal="right" vertical="center"/>
    </xf>
    <xf numFmtId="0" fontId="16" fillId="0" borderId="24" xfId="0" applyFont="1" applyBorder="1" applyAlignment="1">
      <alignment horizontal="center" vertical="center"/>
    </xf>
    <xf numFmtId="0" fontId="17" fillId="0" borderId="24" xfId="0" applyFont="1" applyBorder="1" applyAlignment="1">
      <alignment horizontal="center" vertical="center"/>
    </xf>
    <xf numFmtId="0" fontId="0" fillId="0" borderId="24" xfId="0" applyBorder="1" applyAlignment="1">
      <alignment horizontal="center" vertical="center"/>
    </xf>
    <xf numFmtId="179" fontId="0" fillId="9" borderId="24" xfId="0" applyNumberFormat="1" applyFill="1" applyBorder="1" applyAlignment="1">
      <alignment horizontal="center" vertical="center"/>
    </xf>
    <xf numFmtId="179" fontId="16" fillId="0" borderId="24" xfId="0" applyNumberFormat="1" applyFont="1" applyBorder="1" applyAlignment="1">
      <alignment horizontal="left" vertical="center" wrapText="1"/>
    </xf>
    <xf numFmtId="9" fontId="0" fillId="9" borderId="28" xfId="0" applyNumberFormat="1" applyFill="1" applyBorder="1" applyAlignment="1" applyProtection="1">
      <alignment horizontal="center" vertical="center"/>
    </xf>
    <xf numFmtId="9" fontId="0" fillId="9" borderId="27" xfId="0" applyNumberFormat="1" applyFill="1" applyBorder="1" applyAlignment="1" applyProtection="1">
      <alignment horizontal="center" vertical="center"/>
    </xf>
    <xf numFmtId="9" fontId="0" fillId="9" borderId="26" xfId="0" applyNumberFormat="1" applyFill="1" applyBorder="1" applyAlignment="1" applyProtection="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0" fontId="0" fillId="6" borderId="28" xfId="0" applyFill="1" applyBorder="1" applyAlignment="1" applyProtection="1">
      <alignment horizontal="center" vertical="center"/>
      <protection locked="0"/>
    </xf>
    <xf numFmtId="0" fontId="0" fillId="6" borderId="27" xfId="0" applyFill="1" applyBorder="1" applyAlignment="1" applyProtection="1">
      <alignment horizontal="center" vertical="center"/>
      <protection locked="0"/>
    </xf>
    <xf numFmtId="0" fontId="0" fillId="6" borderId="26" xfId="0" applyFill="1" applyBorder="1" applyAlignment="1" applyProtection="1">
      <alignment horizontal="center" vertical="center"/>
      <protection locked="0"/>
    </xf>
    <xf numFmtId="0" fontId="0" fillId="6" borderId="27" xfId="1" applyNumberFormat="1" applyFont="1" applyFill="1" applyBorder="1" applyAlignment="1" applyProtection="1">
      <alignment horizontal="center" vertical="center"/>
      <protection locked="0"/>
    </xf>
    <xf numFmtId="0" fontId="0" fillId="6" borderId="26" xfId="1" applyNumberFormat="1" applyFont="1" applyFill="1" applyBorder="1" applyAlignment="1" applyProtection="1">
      <alignment horizontal="center" vertical="center"/>
      <protection locked="0"/>
    </xf>
    <xf numFmtId="0" fontId="0" fillId="6" borderId="29" xfId="1" applyNumberFormat="1" applyFont="1" applyFill="1" applyBorder="1" applyAlignment="1" applyProtection="1">
      <alignment horizontal="center" vertical="center"/>
      <protection locked="0"/>
    </xf>
    <xf numFmtId="0" fontId="0" fillId="6" borderId="1" xfId="1" applyNumberFormat="1" applyFont="1" applyFill="1" applyBorder="1" applyAlignment="1" applyProtection="1">
      <alignment horizontal="center" vertical="center"/>
      <protection locked="0"/>
    </xf>
    <xf numFmtId="0" fontId="0" fillId="6" borderId="25" xfId="1" applyNumberFormat="1" applyFont="1" applyFill="1" applyBorder="1" applyAlignment="1" applyProtection="1">
      <alignment horizontal="center" vertical="center"/>
      <protection locked="0"/>
    </xf>
    <xf numFmtId="38" fontId="0" fillId="6" borderId="29" xfId="1" applyFont="1" applyFill="1" applyBorder="1" applyAlignment="1" applyProtection="1">
      <alignment horizontal="center" vertical="center"/>
      <protection locked="0"/>
    </xf>
    <xf numFmtId="38" fontId="0" fillId="6" borderId="1" xfId="1" applyFont="1" applyFill="1" applyBorder="1" applyAlignment="1" applyProtection="1">
      <alignment horizontal="center" vertical="center"/>
      <protection locked="0"/>
    </xf>
    <xf numFmtId="0" fontId="0" fillId="0" borderId="29" xfId="0" applyBorder="1" applyAlignment="1">
      <alignment horizontal="center" vertical="center"/>
    </xf>
    <xf numFmtId="0" fontId="0" fillId="0" borderId="1" xfId="0" applyBorder="1" applyAlignment="1">
      <alignment horizontal="center" vertical="center"/>
    </xf>
    <xf numFmtId="0" fontId="0" fillId="0" borderId="25" xfId="0" applyBorder="1" applyAlignment="1">
      <alignment horizontal="center" vertical="center"/>
    </xf>
    <xf numFmtId="38" fontId="0" fillId="6" borderId="28" xfId="1" applyFont="1" applyFill="1" applyBorder="1" applyAlignment="1" applyProtection="1">
      <alignment horizontal="center" vertical="center"/>
      <protection locked="0"/>
    </xf>
    <xf numFmtId="38" fontId="0" fillId="6" borderId="27" xfId="1" applyFont="1" applyFill="1" applyBorder="1" applyAlignment="1" applyProtection="1">
      <alignment horizontal="center" vertical="center"/>
      <protection locked="0"/>
    </xf>
    <xf numFmtId="38" fontId="0" fillId="6" borderId="26" xfId="1" applyFont="1" applyFill="1" applyBorder="1" applyAlignment="1" applyProtection="1">
      <alignment horizontal="center" vertical="center"/>
      <protection locked="0"/>
    </xf>
    <xf numFmtId="38" fontId="0" fillId="9" borderId="29" xfId="1" applyFont="1" applyFill="1" applyBorder="1" applyAlignment="1" applyProtection="1">
      <alignment horizontal="center" vertical="center"/>
    </xf>
    <xf numFmtId="38" fontId="0" fillId="9" borderId="1" xfId="1" applyFont="1" applyFill="1" applyBorder="1" applyAlignment="1" applyProtection="1">
      <alignment horizontal="center" vertical="center"/>
    </xf>
    <xf numFmtId="9" fontId="0" fillId="9" borderId="28" xfId="5" applyFont="1" applyFill="1" applyBorder="1" applyAlignment="1">
      <alignment horizontal="center" vertical="center"/>
    </xf>
    <xf numFmtId="9" fontId="0" fillId="9" borderId="26" xfId="5" applyFont="1" applyFill="1" applyBorder="1" applyAlignment="1">
      <alignment horizontal="center" vertical="center"/>
    </xf>
    <xf numFmtId="0" fontId="0" fillId="0" borderId="32" xfId="0" applyBorder="1" applyAlignment="1">
      <alignment horizontal="center" vertical="center"/>
    </xf>
    <xf numFmtId="0" fontId="0" fillId="0" borderId="31" xfId="0" applyBorder="1" applyAlignment="1">
      <alignment horizontal="center" vertical="center"/>
    </xf>
    <xf numFmtId="0" fontId="0" fillId="0" borderId="30" xfId="0" applyBorder="1" applyAlignment="1">
      <alignment horizontal="center" vertical="center"/>
    </xf>
    <xf numFmtId="0" fontId="0" fillId="0" borderId="55" xfId="0" applyBorder="1" applyAlignment="1">
      <alignment horizontal="center" vertical="center"/>
    </xf>
    <xf numFmtId="0" fontId="0" fillId="0" borderId="0" xfId="0" applyBorder="1" applyAlignment="1">
      <alignment horizontal="center" vertical="center"/>
    </xf>
    <xf numFmtId="0" fontId="0" fillId="0" borderId="56" xfId="0" applyBorder="1" applyAlignment="1">
      <alignment horizontal="center" vertical="center"/>
    </xf>
    <xf numFmtId="0" fontId="0" fillId="6" borderId="1" xfId="0" applyFill="1" applyBorder="1" applyAlignment="1" applyProtection="1">
      <alignment horizontal="center" vertical="center" shrinkToFit="1"/>
      <protection locked="0"/>
    </xf>
    <xf numFmtId="0" fontId="8" fillId="6" borderId="0" xfId="0" applyFont="1" applyFill="1" applyBorder="1" applyAlignment="1" applyProtection="1">
      <alignment horizontal="left" vertical="center" wrapText="1"/>
      <protection locked="0"/>
    </xf>
    <xf numFmtId="0" fontId="0" fillId="6" borderId="1" xfId="0" applyFill="1" applyBorder="1" applyAlignment="1" applyProtection="1">
      <alignment horizontal="center" vertical="center"/>
      <protection locked="0"/>
    </xf>
    <xf numFmtId="0" fontId="0" fillId="3" borderId="28" xfId="0" applyFill="1" applyBorder="1" applyAlignment="1" applyProtection="1">
      <alignment horizontal="center" vertical="center"/>
      <protection locked="0"/>
    </xf>
    <xf numFmtId="0" fontId="0" fillId="3" borderId="27" xfId="0" applyFill="1" applyBorder="1" applyAlignment="1" applyProtection="1">
      <alignment horizontal="center" vertical="center"/>
      <protection locked="0"/>
    </xf>
    <xf numFmtId="0" fontId="0" fillId="3" borderId="26"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0" fillId="3" borderId="28" xfId="0" applyFill="1" applyBorder="1" applyAlignment="1">
      <alignment horizontal="center" vertical="center"/>
    </xf>
    <xf numFmtId="0" fontId="0" fillId="3" borderId="27" xfId="0" applyFill="1" applyBorder="1" applyAlignment="1">
      <alignment horizontal="center" vertical="center"/>
    </xf>
    <xf numFmtId="0" fontId="0" fillId="3" borderId="26" xfId="0" applyFill="1" applyBorder="1" applyAlignment="1">
      <alignment horizontal="center" vertical="center"/>
    </xf>
    <xf numFmtId="0" fontId="0" fillId="8" borderId="28" xfId="0" applyFill="1" applyBorder="1" applyAlignment="1" applyProtection="1">
      <alignment horizontal="center" vertical="center"/>
      <protection locked="0"/>
    </xf>
    <xf numFmtId="0" fontId="0" fillId="8" borderId="27" xfId="0" applyFill="1" applyBorder="1" applyAlignment="1" applyProtection="1">
      <alignment horizontal="center" vertical="center"/>
      <protection locked="0"/>
    </xf>
    <xf numFmtId="0" fontId="0" fillId="8" borderId="26" xfId="0" applyFill="1" applyBorder="1" applyAlignment="1" applyProtection="1">
      <alignment horizontal="center" vertical="center"/>
      <protection locked="0"/>
    </xf>
    <xf numFmtId="38" fontId="0" fillId="9" borderId="28" xfId="1" applyFont="1" applyFill="1" applyBorder="1" applyAlignment="1">
      <alignment horizontal="center" vertical="center"/>
    </xf>
    <xf numFmtId="38" fontId="0" fillId="9" borderId="27" xfId="1" applyFont="1" applyFill="1" applyBorder="1" applyAlignment="1">
      <alignment horizontal="center" vertical="center"/>
    </xf>
    <xf numFmtId="38" fontId="0" fillId="9" borderId="26" xfId="1" applyFont="1" applyFill="1" applyBorder="1" applyAlignment="1">
      <alignment horizontal="center" vertical="center"/>
    </xf>
    <xf numFmtId="181" fontId="0" fillId="6" borderId="1" xfId="1" applyNumberFormat="1" applyFont="1" applyFill="1" applyBorder="1" applyAlignment="1" applyProtection="1">
      <alignment horizontal="center" vertical="center" shrinkToFit="1"/>
      <protection locked="0"/>
    </xf>
    <xf numFmtId="0" fontId="0" fillId="0" borderId="0" xfId="0" applyAlignment="1">
      <alignment horizontal="left" vertical="center"/>
    </xf>
    <xf numFmtId="0" fontId="0" fillId="4" borderId="0" xfId="0" applyFill="1" applyAlignment="1">
      <alignment horizontal="center" vertical="center"/>
    </xf>
    <xf numFmtId="0" fontId="2" fillId="6" borderId="0" xfId="0" applyFont="1" applyFill="1" applyAlignment="1">
      <alignment horizontal="center" vertical="center"/>
    </xf>
    <xf numFmtId="0" fontId="29" fillId="9" borderId="0" xfId="0" applyFont="1" applyFill="1" applyAlignment="1">
      <alignment horizontal="center" vertical="center"/>
    </xf>
    <xf numFmtId="0" fontId="0" fillId="4" borderId="32" xfId="0" applyFill="1" applyBorder="1" applyAlignment="1" applyProtection="1">
      <alignment horizontal="center" vertical="center"/>
      <protection locked="0"/>
    </xf>
    <xf numFmtId="0" fontId="0" fillId="4" borderId="31" xfId="0"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0" fontId="0" fillId="4" borderId="55" xfId="0" applyFill="1" applyBorder="1" applyAlignment="1" applyProtection="1">
      <alignment horizontal="center" vertical="center"/>
      <protection locked="0"/>
    </xf>
    <xf numFmtId="0" fontId="0" fillId="4" borderId="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29"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4" borderId="25" xfId="0" applyFill="1" applyBorder="1" applyAlignment="1" applyProtection="1">
      <alignment horizontal="center" vertical="center"/>
      <protection locked="0"/>
    </xf>
    <xf numFmtId="0" fontId="0" fillId="0" borderId="28" xfId="0" applyBorder="1" applyAlignment="1">
      <alignment horizontal="left" vertical="center"/>
    </xf>
    <xf numFmtId="0" fontId="0" fillId="0" borderId="27" xfId="0" applyBorder="1" applyAlignment="1">
      <alignment horizontal="left" vertical="center"/>
    </xf>
    <xf numFmtId="0" fontId="0" fillId="0" borderId="26" xfId="0" applyBorder="1" applyAlignment="1">
      <alignment horizontal="left"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6" borderId="0" xfId="0" applyFill="1" applyAlignment="1" applyProtection="1">
      <alignment horizontal="center" vertical="center"/>
      <protection locked="0"/>
    </xf>
    <xf numFmtId="0" fontId="0" fillId="8" borderId="0" xfId="0" applyFill="1" applyAlignment="1" applyProtection="1">
      <alignment horizontal="center" vertical="center"/>
      <protection locked="0"/>
    </xf>
    <xf numFmtId="0" fontId="0" fillId="0" borderId="32" xfId="0" applyBorder="1" applyAlignment="1">
      <alignment horizontal="center" vertical="center" wrapText="1"/>
    </xf>
    <xf numFmtId="0" fontId="0" fillId="6" borderId="1" xfId="0" applyFill="1" applyBorder="1" applyAlignment="1" applyProtection="1">
      <alignment horizontal="left" vertical="center" wrapText="1"/>
      <protection locked="0"/>
    </xf>
    <xf numFmtId="0" fontId="0" fillId="6" borderId="1" xfId="0" applyFill="1" applyBorder="1" applyAlignment="1" applyProtection="1">
      <alignment horizontal="left" vertical="center"/>
      <protection locked="0"/>
    </xf>
    <xf numFmtId="0" fontId="4" fillId="3" borderId="14" xfId="0" applyFont="1" applyFill="1" applyBorder="1" applyAlignment="1">
      <alignment horizontal="center" vertical="center" wrapText="1" readingOrder="1"/>
    </xf>
    <xf numFmtId="0" fontId="3" fillId="0" borderId="4" xfId="0" applyFont="1" applyBorder="1" applyAlignment="1">
      <alignment horizontal="center" vertical="center" wrapText="1" readingOrder="1"/>
    </xf>
    <xf numFmtId="0" fontId="3" fillId="0" borderId="5" xfId="0" applyFont="1" applyBorder="1" applyAlignment="1">
      <alignment horizontal="center" vertical="center" wrapText="1" readingOrder="1"/>
    </xf>
    <xf numFmtId="0" fontId="3" fillId="0" borderId="12" xfId="0" applyFont="1" applyBorder="1" applyAlignment="1">
      <alignment horizontal="center" vertical="center" wrapText="1" readingOrder="1"/>
    </xf>
    <xf numFmtId="0" fontId="3" fillId="0" borderId="12" xfId="0" applyFont="1" applyBorder="1" applyAlignment="1">
      <alignment horizontal="left" vertical="center" wrapText="1" readingOrder="1"/>
    </xf>
    <xf numFmtId="0" fontId="3" fillId="0" borderId="6" xfId="0" applyFont="1" applyBorder="1" applyAlignment="1">
      <alignment horizontal="left" vertical="center" wrapText="1" readingOrder="1"/>
    </xf>
    <xf numFmtId="0" fontId="3" fillId="0" borderId="4" xfId="0" applyFont="1" applyBorder="1" applyAlignment="1">
      <alignment horizontal="left" vertical="center" wrapText="1" readingOrder="1"/>
    </xf>
    <xf numFmtId="0" fontId="3" fillId="0" borderId="5" xfId="0" applyFont="1" applyBorder="1" applyAlignment="1">
      <alignment horizontal="left" vertical="center" wrapText="1" readingOrder="1"/>
    </xf>
    <xf numFmtId="0" fontId="3" fillId="0" borderId="6" xfId="0" applyFont="1" applyBorder="1" applyAlignment="1">
      <alignment horizontal="center" vertical="center" wrapText="1" readingOrder="1"/>
    </xf>
    <xf numFmtId="0" fontId="3" fillId="0" borderId="15" xfId="0" applyFont="1" applyBorder="1" applyAlignment="1">
      <alignment horizontal="left" vertical="center" wrapText="1" readingOrder="1"/>
    </xf>
    <xf numFmtId="0" fontId="3" fillId="0" borderId="16" xfId="0" applyFont="1" applyBorder="1" applyAlignment="1">
      <alignment horizontal="left" vertical="center" wrapText="1" readingOrder="1"/>
    </xf>
    <xf numFmtId="0" fontId="3" fillId="0" borderId="18" xfId="0" applyFont="1" applyBorder="1" applyAlignment="1">
      <alignment horizontal="left" vertical="center" wrapText="1" readingOrder="1"/>
    </xf>
    <xf numFmtId="0" fontId="3" fillId="0" borderId="19" xfId="0" applyFont="1" applyBorder="1" applyAlignment="1">
      <alignment horizontal="left" vertical="center" wrapText="1" readingOrder="1"/>
    </xf>
    <xf numFmtId="0" fontId="3" fillId="0" borderId="13" xfId="0" applyFont="1" applyBorder="1" applyAlignment="1">
      <alignment horizontal="center" vertical="center" wrapText="1" readingOrder="1"/>
    </xf>
    <xf numFmtId="0" fontId="4" fillId="3" borderId="17" xfId="0" applyFont="1" applyFill="1" applyBorder="1" applyAlignment="1">
      <alignment horizontal="center" vertical="center" wrapText="1" readingOrder="1"/>
    </xf>
    <xf numFmtId="0" fontId="4" fillId="3" borderId="20" xfId="0" applyFont="1" applyFill="1" applyBorder="1" applyAlignment="1">
      <alignment horizontal="center" vertical="center" wrapText="1" readingOrder="1"/>
    </xf>
    <xf numFmtId="0" fontId="4" fillId="0" borderId="15" xfId="0" applyFont="1" applyBorder="1" applyAlignment="1">
      <alignment horizontal="left" vertical="center" wrapText="1" readingOrder="1"/>
    </xf>
    <xf numFmtId="0" fontId="4" fillId="0" borderId="18" xfId="0" applyFont="1" applyBorder="1" applyAlignment="1">
      <alignment horizontal="left" vertical="center" wrapText="1" readingOrder="1"/>
    </xf>
    <xf numFmtId="0" fontId="18" fillId="0" borderId="36" xfId="0" applyFont="1" applyBorder="1" applyAlignment="1">
      <alignment horizontal="center" vertical="center" wrapText="1"/>
    </xf>
    <xf numFmtId="0" fontId="18" fillId="0" borderId="1" xfId="0" applyFont="1" applyBorder="1" applyAlignment="1">
      <alignment horizontal="center"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3" fillId="0" borderId="53" xfId="0" applyFont="1" applyBorder="1" applyAlignment="1">
      <alignment horizontal="center" vertical="center" wrapText="1" readingOrder="1"/>
    </xf>
    <xf numFmtId="0" fontId="3" fillId="0" borderId="53" xfId="0" applyFont="1" applyBorder="1" applyAlignment="1">
      <alignment horizontal="left" vertical="center" wrapText="1" readingOrder="1"/>
    </xf>
    <xf numFmtId="0" fontId="2" fillId="9" borderId="27" xfId="0" applyFont="1" applyFill="1" applyBorder="1" applyAlignment="1">
      <alignment horizontal="center" vertical="center"/>
    </xf>
    <xf numFmtId="0" fontId="2" fillId="9" borderId="27" xfId="0" applyFont="1" applyFill="1" applyBorder="1" applyAlignment="1">
      <alignment horizontal="left" vertical="center" shrinkToFit="1"/>
    </xf>
    <xf numFmtId="0" fontId="2" fillId="9" borderId="0" xfId="0" applyFont="1" applyFill="1" applyBorder="1" applyAlignment="1">
      <alignment horizontal="center" vertical="center"/>
    </xf>
    <xf numFmtId="0" fontId="2" fillId="6" borderId="42" xfId="0" applyFont="1" applyFill="1" applyBorder="1" applyAlignment="1" applyProtection="1">
      <alignment horizontal="center" vertical="center"/>
      <protection locked="0"/>
    </xf>
    <xf numFmtId="0" fontId="2" fillId="9" borderId="27" xfId="0" applyFont="1" applyFill="1" applyBorder="1" applyAlignment="1" applyProtection="1">
      <alignment horizontal="center" vertical="center"/>
    </xf>
    <xf numFmtId="176" fontId="2" fillId="9" borderId="1" xfId="0" applyNumberFormat="1" applyFont="1" applyFill="1" applyBorder="1" applyAlignment="1" applyProtection="1">
      <alignment horizontal="center" vertical="center"/>
    </xf>
    <xf numFmtId="0" fontId="2" fillId="9" borderId="25" xfId="0" applyFont="1" applyFill="1" applyBorder="1" applyAlignment="1">
      <alignment horizontal="center" vertical="center"/>
    </xf>
    <xf numFmtId="0" fontId="2" fillId="9" borderId="54" xfId="0" applyFont="1" applyFill="1" applyBorder="1" applyAlignment="1">
      <alignment horizontal="center" vertical="center"/>
    </xf>
    <xf numFmtId="0" fontId="0" fillId="9" borderId="0" xfId="0" applyFill="1" applyAlignment="1" applyProtection="1">
      <alignment horizontal="center" vertical="center"/>
    </xf>
    <xf numFmtId="0" fontId="0" fillId="3" borderId="0" xfId="0" applyFill="1" applyAlignment="1" applyProtection="1">
      <alignment horizontal="right" vertical="center"/>
      <protection locked="0"/>
    </xf>
    <xf numFmtId="179" fontId="0" fillId="0" borderId="24" xfId="0" applyNumberFormat="1" applyBorder="1" applyAlignment="1">
      <alignment horizontal="center" vertical="center"/>
    </xf>
    <xf numFmtId="0" fontId="0" fillId="9" borderId="0" xfId="0" applyFill="1" applyAlignment="1">
      <alignment horizontal="center" vertical="center"/>
    </xf>
    <xf numFmtId="9" fontId="0" fillId="9" borderId="28" xfId="0" applyNumberFormat="1" applyFill="1" applyBorder="1" applyAlignment="1">
      <alignment horizontal="center" vertical="center"/>
    </xf>
    <xf numFmtId="0" fontId="0" fillId="9" borderId="26" xfId="0" applyFill="1" applyBorder="1" applyAlignment="1">
      <alignment horizontal="center" vertical="center"/>
    </xf>
    <xf numFmtId="0" fontId="0" fillId="0" borderId="0" xfId="0" applyAlignment="1">
      <alignment horizontal="center" vertical="center"/>
    </xf>
    <xf numFmtId="38" fontId="0" fillId="9" borderId="28" xfId="1" applyFont="1" applyFill="1" applyBorder="1" applyAlignment="1" applyProtection="1">
      <alignment horizontal="center" vertical="center"/>
    </xf>
    <xf numFmtId="38" fontId="0" fillId="9" borderId="27" xfId="1" applyFont="1" applyFill="1" applyBorder="1" applyAlignment="1" applyProtection="1">
      <alignment horizontal="center" vertical="center"/>
    </xf>
    <xf numFmtId="38" fontId="0" fillId="9" borderId="26" xfId="1" applyFont="1" applyFill="1" applyBorder="1" applyAlignment="1" applyProtection="1">
      <alignment horizontal="center" vertical="center"/>
    </xf>
    <xf numFmtId="0" fontId="0" fillId="9" borderId="32" xfId="0" applyFill="1" applyBorder="1" applyAlignment="1">
      <alignment horizontal="center" vertical="center"/>
    </xf>
    <xf numFmtId="0" fontId="0" fillId="9" borderId="31" xfId="0" applyFill="1" applyBorder="1" applyAlignment="1">
      <alignment horizontal="center" vertical="center"/>
    </xf>
    <xf numFmtId="0" fontId="0" fillId="9" borderId="30" xfId="0" applyFill="1" applyBorder="1" applyAlignment="1">
      <alignment horizontal="center" vertical="center"/>
    </xf>
    <xf numFmtId="0" fontId="0" fillId="9" borderId="55" xfId="0" applyFill="1" applyBorder="1" applyAlignment="1">
      <alignment horizontal="center" vertical="center"/>
    </xf>
    <xf numFmtId="0" fontId="0" fillId="9" borderId="0" xfId="0" applyFill="1" applyBorder="1" applyAlignment="1">
      <alignment horizontal="center" vertical="center"/>
    </xf>
    <xf numFmtId="0" fontId="0" fillId="9" borderId="56" xfId="0" applyFill="1" applyBorder="1" applyAlignment="1">
      <alignment horizontal="center" vertical="center"/>
    </xf>
    <xf numFmtId="0" fontId="0" fillId="9" borderId="29" xfId="0" applyFill="1" applyBorder="1" applyAlignment="1">
      <alignment horizontal="center" vertical="center"/>
    </xf>
    <xf numFmtId="0" fontId="0" fillId="9" borderId="1" xfId="0" applyFill="1" applyBorder="1" applyAlignment="1">
      <alignment horizontal="center" vertical="center"/>
    </xf>
    <xf numFmtId="0" fontId="0" fillId="9" borderId="25" xfId="0" applyFill="1" applyBorder="1" applyAlignment="1">
      <alignment horizontal="center" vertical="center"/>
    </xf>
    <xf numFmtId="0" fontId="0" fillId="0" borderId="0" xfId="0" applyAlignment="1">
      <alignment horizontal="center" vertical="center" shrinkToFit="1"/>
    </xf>
    <xf numFmtId="0" fontId="18" fillId="0" borderId="28" xfId="0" applyFont="1" applyBorder="1" applyAlignment="1">
      <alignment horizontal="center" vertical="center" shrinkToFit="1"/>
    </xf>
    <xf numFmtId="0" fontId="18" fillId="0" borderId="26" xfId="0" applyFont="1" applyBorder="1" applyAlignment="1">
      <alignment horizontal="center" vertical="center" shrinkToFit="1"/>
    </xf>
    <xf numFmtId="0" fontId="0" fillId="9" borderId="29" xfId="1" applyNumberFormat="1" applyFont="1" applyFill="1" applyBorder="1" applyAlignment="1" applyProtection="1">
      <alignment horizontal="center" vertical="center"/>
    </xf>
    <xf numFmtId="0" fontId="0" fillId="9" borderId="1" xfId="1" applyNumberFormat="1" applyFont="1" applyFill="1" applyBorder="1" applyAlignment="1" applyProtection="1">
      <alignment horizontal="center" vertical="center"/>
    </xf>
    <xf numFmtId="0" fontId="0" fillId="9" borderId="25" xfId="1" applyNumberFormat="1" applyFont="1" applyFill="1" applyBorder="1" applyAlignment="1" applyProtection="1">
      <alignment horizontal="center" vertical="center"/>
    </xf>
    <xf numFmtId="0" fontId="0" fillId="9" borderId="27" xfId="1" applyNumberFormat="1" applyFont="1" applyFill="1" applyBorder="1" applyAlignment="1" applyProtection="1">
      <alignment horizontal="center" vertical="center"/>
    </xf>
    <xf numFmtId="0" fontId="0" fillId="9" borderId="26" xfId="1" applyNumberFormat="1" applyFont="1" applyFill="1" applyBorder="1" applyAlignment="1" applyProtection="1">
      <alignment horizontal="center" vertical="center"/>
    </xf>
    <xf numFmtId="0" fontId="0" fillId="9" borderId="28" xfId="0" applyFill="1" applyBorder="1" applyAlignment="1" applyProtection="1">
      <alignment horizontal="center" vertical="center"/>
    </xf>
    <xf numFmtId="0" fontId="0" fillId="9" borderId="27" xfId="0" applyFill="1" applyBorder="1" applyAlignment="1" applyProtection="1">
      <alignment horizontal="center" vertical="center"/>
    </xf>
    <xf numFmtId="0" fontId="0" fillId="9" borderId="26" xfId="0" applyFill="1" applyBorder="1" applyAlignment="1" applyProtection="1">
      <alignment horizontal="center" vertical="center"/>
    </xf>
    <xf numFmtId="0" fontId="18" fillId="0" borderId="28" xfId="0" applyFont="1" applyBorder="1" applyAlignment="1">
      <alignment horizontal="center" vertical="center"/>
    </xf>
    <xf numFmtId="0" fontId="18" fillId="0" borderId="27" xfId="0" applyFont="1" applyBorder="1" applyAlignment="1">
      <alignment horizontal="center" vertical="center"/>
    </xf>
    <xf numFmtId="0" fontId="18" fillId="0" borderId="26" xfId="0" applyFont="1" applyBorder="1" applyAlignment="1">
      <alignment horizontal="center" vertical="center"/>
    </xf>
    <xf numFmtId="0" fontId="0" fillId="0" borderId="29" xfId="0" applyBorder="1" applyAlignment="1">
      <alignment vertical="center"/>
    </xf>
    <xf numFmtId="0" fontId="0" fillId="0" borderId="1" xfId="0" applyBorder="1" applyAlignment="1">
      <alignment vertical="center"/>
    </xf>
    <xf numFmtId="0" fontId="0" fillId="0" borderId="25" xfId="0" applyBorder="1" applyAlignment="1">
      <alignment vertical="center"/>
    </xf>
    <xf numFmtId="0" fontId="3" fillId="3" borderId="14" xfId="0" applyFont="1" applyFill="1" applyBorder="1" applyAlignment="1">
      <alignment horizontal="center" vertical="center" wrapText="1" readingOrder="1"/>
    </xf>
    <xf numFmtId="0" fontId="3" fillId="3" borderId="15" xfId="0" applyFont="1" applyFill="1" applyBorder="1" applyAlignment="1">
      <alignment horizontal="left" vertical="center" wrapText="1" readingOrder="1"/>
    </xf>
    <xf numFmtId="0" fontId="3" fillId="3" borderId="16" xfId="0" applyFont="1" applyFill="1" applyBorder="1" applyAlignment="1">
      <alignment horizontal="left" vertical="center" wrapText="1" readingOrder="1"/>
    </xf>
    <xf numFmtId="0" fontId="3" fillId="3" borderId="18" xfId="0" applyFont="1" applyFill="1" applyBorder="1" applyAlignment="1">
      <alignment horizontal="left" vertical="center" wrapText="1" readingOrder="1"/>
    </xf>
    <xf numFmtId="0" fontId="3" fillId="3" borderId="19" xfId="0" applyFont="1" applyFill="1" applyBorder="1" applyAlignment="1">
      <alignment horizontal="left" vertical="center" wrapText="1" readingOrder="1"/>
    </xf>
    <xf numFmtId="0" fontId="3" fillId="3" borderId="4" xfId="0" applyFont="1" applyFill="1" applyBorder="1" applyAlignment="1">
      <alignment horizontal="center" vertical="center" wrapText="1" readingOrder="1"/>
    </xf>
    <xf numFmtId="0" fontId="3" fillId="3" borderId="13" xfId="0" applyFont="1" applyFill="1" applyBorder="1" applyAlignment="1">
      <alignment horizontal="center" vertical="center" wrapText="1" readingOrder="1"/>
    </xf>
    <xf numFmtId="0" fontId="3" fillId="3" borderId="17" xfId="0" applyFont="1" applyFill="1" applyBorder="1" applyAlignment="1">
      <alignment horizontal="center" vertical="center" wrapText="1" readingOrder="1"/>
    </xf>
    <xf numFmtId="0" fontId="3" fillId="3" borderId="20" xfId="0" applyFont="1" applyFill="1" applyBorder="1" applyAlignment="1">
      <alignment horizontal="center" vertical="center" wrapText="1" readingOrder="1"/>
    </xf>
    <xf numFmtId="0" fontId="22" fillId="0" borderId="12" xfId="0" applyFont="1" applyBorder="1" applyAlignment="1">
      <alignment horizontal="left" vertical="center" wrapText="1" readingOrder="1"/>
    </xf>
    <xf numFmtId="0" fontId="22" fillId="0" borderId="6" xfId="0" applyFont="1" applyBorder="1" applyAlignment="1">
      <alignment horizontal="left" vertical="center" wrapText="1" readingOrder="1"/>
    </xf>
    <xf numFmtId="0" fontId="3" fillId="3" borderId="16" xfId="0" applyFont="1" applyFill="1" applyBorder="1" applyAlignment="1">
      <alignment horizontal="center" vertical="center" wrapText="1" readingOrder="1"/>
    </xf>
    <xf numFmtId="0" fontId="3" fillId="3" borderId="19" xfId="0" applyFont="1" applyFill="1" applyBorder="1" applyAlignment="1">
      <alignment horizontal="center" vertical="center" wrapText="1" readingOrder="1"/>
    </xf>
    <xf numFmtId="0" fontId="4" fillId="3" borderId="15" xfId="0" applyFont="1" applyFill="1" applyBorder="1" applyAlignment="1">
      <alignment horizontal="left" vertical="center" wrapText="1" readingOrder="1"/>
    </xf>
    <xf numFmtId="0" fontId="4" fillId="3" borderId="18" xfId="0" applyFont="1" applyFill="1" applyBorder="1" applyAlignment="1">
      <alignment horizontal="left" vertical="center" wrapText="1" readingOrder="1"/>
    </xf>
    <xf numFmtId="0" fontId="2" fillId="0" borderId="36" xfId="0" applyFont="1" applyBorder="1" applyAlignment="1">
      <alignment horizontal="center" vertical="center" wrapText="1"/>
    </xf>
    <xf numFmtId="0" fontId="2" fillId="0" borderId="1" xfId="0" applyFont="1" applyBorder="1" applyAlignment="1">
      <alignment horizontal="center" vertical="center"/>
    </xf>
  </cellXfs>
  <cellStyles count="6">
    <cellStyle name="パーセント" xfId="5" builtinId="5"/>
    <cellStyle name="桁区切り" xfId="1" builtinId="6"/>
    <cellStyle name="標準" xfId="0" builtinId="0"/>
    <cellStyle name="標準 2 2" xfId="3" xr:uid="{9ED79CC9-0EE8-434B-B5B6-F7D4D20E441A}"/>
    <cellStyle name="標準 4 2" xfId="2" xr:uid="{844E5714-AD9E-4DD1-B8CC-D97C74DD2C9B}"/>
    <cellStyle name="標準 4 2 2" xfId="4" xr:uid="{AB3562CD-955E-491B-9DCF-4003D917568F}"/>
  </cellStyles>
  <dxfs count="1">
    <dxf>
      <fill>
        <patternFill>
          <bgColor theme="7" tint="0.79998168889431442"/>
        </patternFill>
      </fill>
    </dxf>
  </dxfs>
  <tableStyles count="0" defaultTableStyle="TableStyleMedium2" defaultPivotStyle="PivotStyleLight16"/>
  <colors>
    <mruColors>
      <color rgb="FFFBB7B7"/>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direct/Downloads/&#27096;&#24335;2_&#21462;&#32068;&#35201;&#20214;&#12539;&#12488;&#12521;&#12531;&#12472;&#12471;&#12519;&#12531;&#25126;&#30053;&#65288;&#21306;&#20998;&#8544;&#20107;&#26989;&#20250;&#31038;&#29992;&#65289;_v2.4_&#12296;&#8251;&#25552;&#20986;&#26178;&#21442;&#30011;&#20225;&#26989;&#21517;&#12434;&#20837;&#21147;&#1229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凡例"/>
      <sheetName val="2-(1). 企業情報"/>
      <sheetName val="2-(2)a. 自らの排出削減"/>
      <sheetName val="2-(2)b. トランジション戦略"/>
      <sheetName val="2-(3). SC排出削減"/>
      <sheetName val="2-(4). 製品サービス"/>
      <sheetName val="2-(1). ENG"/>
      <sheetName val="2-(2)a. ENG"/>
      <sheetName val="2-(2)b. ENG"/>
      <sheetName val="2-(3). ENG"/>
      <sheetName val="2-(4). ENG"/>
      <sheetName val="（非表示想定）産業分類"/>
      <sheetName val="（非表示想定）多排出フラグ"/>
      <sheetName val="（非表示想定）NDC排出量計算"/>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9">
          <cell r="G9" t="str">
            <v>公表</v>
          </cell>
          <cell r="H9" t="str">
            <v>必須</v>
          </cell>
        </row>
        <row r="10">
          <cell r="G10" t="str">
            <v>非公表</v>
          </cell>
        </row>
      </sheetData>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A899C-1F8F-462C-A445-F9795B9E3DFC}">
  <dimension ref="B2:P100"/>
  <sheetViews>
    <sheetView tabSelected="1" workbookViewId="0"/>
  </sheetViews>
  <sheetFormatPr defaultColWidth="8.75" defaultRowHeight="18.75" x14ac:dyDescent="0.4"/>
  <cols>
    <col min="1" max="1" width="5.375" style="70" customWidth="1"/>
    <col min="2" max="16384" width="8.75" style="70"/>
  </cols>
  <sheetData>
    <row r="2" spans="2:16" ht="25.5" x14ac:dyDescent="0.4">
      <c r="B2" s="72" t="s">
        <v>706</v>
      </c>
      <c r="C2" s="73"/>
      <c r="D2" s="73"/>
      <c r="E2" s="73"/>
      <c r="F2" s="73"/>
      <c r="G2" s="73"/>
      <c r="H2" s="73"/>
      <c r="I2" s="73"/>
      <c r="J2" s="73"/>
      <c r="K2" s="73"/>
      <c r="L2" s="73"/>
      <c r="M2" s="73"/>
      <c r="N2" s="73"/>
      <c r="O2" s="73"/>
      <c r="P2" s="73"/>
    </row>
    <row r="3" spans="2:16" ht="19.5" x14ac:dyDescent="0.4">
      <c r="B3" s="74"/>
      <c r="C3" s="73"/>
      <c r="D3" s="73"/>
      <c r="E3" s="73"/>
      <c r="F3" s="73"/>
      <c r="G3" s="73"/>
      <c r="H3" s="73"/>
      <c r="I3" s="73"/>
      <c r="J3" s="73"/>
      <c r="K3" s="73"/>
      <c r="L3" s="73"/>
      <c r="M3" s="73"/>
      <c r="N3" s="73"/>
      <c r="O3" s="73"/>
      <c r="P3" s="73"/>
    </row>
    <row r="4" spans="2:16" ht="19.5" x14ac:dyDescent="0.4">
      <c r="B4" s="74"/>
      <c r="C4" s="73"/>
      <c r="D4" s="73"/>
      <c r="E4" s="73"/>
      <c r="F4" s="73"/>
      <c r="G4" s="73"/>
      <c r="H4" s="73"/>
      <c r="I4" s="73"/>
      <c r="J4" s="73"/>
      <c r="K4" s="73"/>
      <c r="L4" s="73"/>
      <c r="M4" s="73"/>
      <c r="N4" s="73"/>
      <c r="O4" s="73"/>
      <c r="P4" s="73"/>
    </row>
    <row r="5" spans="2:16" ht="19.5" x14ac:dyDescent="0.4">
      <c r="B5" s="74"/>
      <c r="C5" s="73"/>
      <c r="D5" s="73"/>
      <c r="E5" s="73"/>
      <c r="F5" s="73"/>
      <c r="G5" s="73"/>
      <c r="H5" s="73"/>
      <c r="I5" s="73"/>
      <c r="J5" s="73"/>
      <c r="K5" s="73"/>
      <c r="L5" s="73"/>
      <c r="M5" s="73"/>
      <c r="N5" s="73"/>
      <c r="O5" s="73"/>
      <c r="P5" s="73"/>
    </row>
    <row r="7" spans="2:16" x14ac:dyDescent="0.4">
      <c r="B7" s="90" t="s">
        <v>492</v>
      </c>
      <c r="C7" s="91" t="s">
        <v>269</v>
      </c>
    </row>
    <row r="8" spans="2:16" x14ac:dyDescent="0.4">
      <c r="C8" s="92" t="s">
        <v>270</v>
      </c>
    </row>
    <row r="9" spans="2:16" x14ac:dyDescent="0.4">
      <c r="C9" s="94" t="s">
        <v>493</v>
      </c>
    </row>
    <row r="10" spans="2:16" x14ac:dyDescent="0.4">
      <c r="C10" s="93" t="s">
        <v>494</v>
      </c>
    </row>
    <row r="11" spans="2:16" x14ac:dyDescent="0.4">
      <c r="C11" s="70" t="s">
        <v>583</v>
      </c>
      <c r="D11" s="70" t="s">
        <v>584</v>
      </c>
    </row>
    <row r="13" spans="2:16" x14ac:dyDescent="0.4">
      <c r="B13" s="90" t="s">
        <v>495</v>
      </c>
      <c r="C13" s="181" t="s">
        <v>496</v>
      </c>
      <c r="D13" s="182"/>
      <c r="E13" s="181" t="s">
        <v>497</v>
      </c>
      <c r="F13" s="182"/>
      <c r="G13" s="181" t="s">
        <v>498</v>
      </c>
      <c r="H13" s="183"/>
      <c r="I13" s="183"/>
      <c r="J13" s="183"/>
      <c r="K13" s="183"/>
      <c r="L13" s="183"/>
      <c r="M13" s="183"/>
      <c r="N13" s="183"/>
      <c r="O13" s="183"/>
      <c r="P13" s="182"/>
    </row>
    <row r="14" spans="2:16" x14ac:dyDescent="0.4">
      <c r="C14" s="177" t="s">
        <v>499</v>
      </c>
      <c r="D14" s="178"/>
      <c r="E14" s="179">
        <v>45110</v>
      </c>
      <c r="F14" s="178"/>
      <c r="G14" s="177" t="s">
        <v>500</v>
      </c>
      <c r="H14" s="180"/>
      <c r="I14" s="180"/>
      <c r="J14" s="180"/>
      <c r="K14" s="180"/>
      <c r="L14" s="180"/>
      <c r="M14" s="180"/>
      <c r="N14" s="180"/>
      <c r="O14" s="180"/>
      <c r="P14" s="178"/>
    </row>
    <row r="15" spans="2:16" x14ac:dyDescent="0.4">
      <c r="C15" s="177" t="s">
        <v>683</v>
      </c>
      <c r="D15" s="178"/>
      <c r="E15" s="179">
        <v>45125</v>
      </c>
      <c r="F15" s="178"/>
      <c r="G15" s="177" t="s">
        <v>684</v>
      </c>
      <c r="H15" s="180"/>
      <c r="I15" s="180"/>
      <c r="J15" s="180"/>
      <c r="K15" s="180"/>
      <c r="L15" s="180"/>
      <c r="M15" s="180"/>
      <c r="N15" s="180"/>
      <c r="O15" s="180"/>
      <c r="P15" s="178"/>
    </row>
    <row r="16" spans="2:16" x14ac:dyDescent="0.4">
      <c r="C16" s="177" t="s">
        <v>688</v>
      </c>
      <c r="D16" s="178"/>
      <c r="E16" s="179">
        <v>45133</v>
      </c>
      <c r="F16" s="178"/>
      <c r="G16" s="177" t="s">
        <v>689</v>
      </c>
      <c r="H16" s="180"/>
      <c r="I16" s="180"/>
      <c r="J16" s="180"/>
      <c r="K16" s="180"/>
      <c r="L16" s="180"/>
      <c r="M16" s="180"/>
      <c r="N16" s="180"/>
      <c r="O16" s="180"/>
      <c r="P16" s="178"/>
    </row>
    <row r="17" spans="3:16" x14ac:dyDescent="0.4">
      <c r="C17" s="177"/>
      <c r="D17" s="178"/>
      <c r="E17" s="177"/>
      <c r="F17" s="178"/>
      <c r="G17" s="177"/>
      <c r="H17" s="180"/>
      <c r="I17" s="180"/>
      <c r="J17" s="180"/>
      <c r="K17" s="180"/>
      <c r="L17" s="180"/>
      <c r="M17" s="180"/>
      <c r="N17" s="180"/>
      <c r="O17" s="180"/>
      <c r="P17" s="178"/>
    </row>
    <row r="18" spans="3:16" x14ac:dyDescent="0.4">
      <c r="C18" s="177"/>
      <c r="D18" s="178"/>
      <c r="E18" s="177"/>
      <c r="F18" s="178"/>
      <c r="G18" s="177"/>
      <c r="H18" s="180"/>
      <c r="I18" s="180"/>
      <c r="J18" s="180"/>
      <c r="K18" s="180"/>
      <c r="L18" s="180"/>
      <c r="M18" s="180"/>
      <c r="N18" s="180"/>
      <c r="O18" s="180"/>
      <c r="P18" s="178"/>
    </row>
    <row r="19" spans="3:16" x14ac:dyDescent="0.4">
      <c r="C19" s="177"/>
      <c r="D19" s="178"/>
      <c r="E19" s="177"/>
      <c r="F19" s="178"/>
      <c r="G19" s="177"/>
      <c r="H19" s="180"/>
      <c r="I19" s="180"/>
      <c r="J19" s="180"/>
      <c r="K19" s="180"/>
      <c r="L19" s="180"/>
      <c r="M19" s="180"/>
      <c r="N19" s="180"/>
      <c r="O19" s="180"/>
      <c r="P19" s="178"/>
    </row>
    <row r="20" spans="3:16" x14ac:dyDescent="0.4">
      <c r="C20" s="177"/>
      <c r="D20" s="178"/>
      <c r="E20" s="177"/>
      <c r="F20" s="178"/>
      <c r="G20" s="177"/>
      <c r="H20" s="180"/>
      <c r="I20" s="180"/>
      <c r="J20" s="180"/>
      <c r="K20" s="180"/>
      <c r="L20" s="180"/>
      <c r="M20" s="180"/>
      <c r="N20" s="180"/>
      <c r="O20" s="180"/>
      <c r="P20" s="178"/>
    </row>
    <row r="21" spans="3:16" x14ac:dyDescent="0.4">
      <c r="C21" s="177"/>
      <c r="D21" s="178"/>
      <c r="E21" s="177"/>
      <c r="F21" s="178"/>
      <c r="G21" s="177"/>
      <c r="H21" s="180"/>
      <c r="I21" s="180"/>
      <c r="J21" s="180"/>
      <c r="K21" s="180"/>
      <c r="L21" s="180"/>
      <c r="M21" s="180"/>
      <c r="N21" s="180"/>
      <c r="O21" s="180"/>
      <c r="P21" s="178"/>
    </row>
    <row r="22" spans="3:16" x14ac:dyDescent="0.4">
      <c r="C22" s="177"/>
      <c r="D22" s="178"/>
      <c r="E22" s="177"/>
      <c r="F22" s="178"/>
      <c r="G22" s="177"/>
      <c r="H22" s="180"/>
      <c r="I22" s="180"/>
      <c r="J22" s="180"/>
      <c r="K22" s="180"/>
      <c r="L22" s="180"/>
      <c r="M22" s="180"/>
      <c r="N22" s="180"/>
      <c r="O22" s="180"/>
      <c r="P22" s="178"/>
    </row>
    <row r="23" spans="3:16" x14ac:dyDescent="0.4">
      <c r="C23" s="177"/>
      <c r="D23" s="178"/>
      <c r="E23" s="177"/>
      <c r="F23" s="178"/>
      <c r="G23" s="177"/>
      <c r="H23" s="180"/>
      <c r="I23" s="180"/>
      <c r="J23" s="180"/>
      <c r="K23" s="180"/>
      <c r="L23" s="180"/>
      <c r="M23" s="180"/>
      <c r="N23" s="180"/>
      <c r="O23" s="180"/>
      <c r="P23" s="178"/>
    </row>
    <row r="24" spans="3:16" x14ac:dyDescent="0.4">
      <c r="C24" s="177"/>
      <c r="D24" s="178"/>
      <c r="E24" s="177"/>
      <c r="F24" s="178"/>
      <c r="G24" s="177"/>
      <c r="H24" s="180"/>
      <c r="I24" s="180"/>
      <c r="J24" s="180"/>
      <c r="K24" s="180"/>
      <c r="L24" s="180"/>
      <c r="M24" s="180"/>
      <c r="N24" s="180"/>
      <c r="O24" s="180"/>
      <c r="P24" s="178"/>
    </row>
    <row r="25" spans="3:16" x14ac:dyDescent="0.4">
      <c r="C25" s="177"/>
      <c r="D25" s="178"/>
      <c r="E25" s="177"/>
      <c r="F25" s="178"/>
      <c r="G25" s="177"/>
      <c r="H25" s="180"/>
      <c r="I25" s="180"/>
      <c r="J25" s="180"/>
      <c r="K25" s="180"/>
      <c r="L25" s="180"/>
      <c r="M25" s="180"/>
      <c r="N25" s="180"/>
      <c r="O25" s="180"/>
      <c r="P25" s="178"/>
    </row>
    <row r="26" spans="3:16" x14ac:dyDescent="0.4">
      <c r="C26" s="177"/>
      <c r="D26" s="178"/>
      <c r="E26" s="177"/>
      <c r="F26" s="178"/>
      <c r="G26" s="177"/>
      <c r="H26" s="180"/>
      <c r="I26" s="180"/>
      <c r="J26" s="180"/>
      <c r="K26" s="180"/>
      <c r="L26" s="180"/>
      <c r="M26" s="180"/>
      <c r="N26" s="180"/>
      <c r="O26" s="180"/>
      <c r="P26" s="178"/>
    </row>
    <row r="27" spans="3:16" x14ac:dyDescent="0.4">
      <c r="C27" s="177"/>
      <c r="D27" s="178"/>
      <c r="E27" s="177"/>
      <c r="F27" s="178"/>
      <c r="G27" s="177"/>
      <c r="H27" s="180"/>
      <c r="I27" s="180"/>
      <c r="J27" s="180"/>
      <c r="K27" s="180"/>
      <c r="L27" s="180"/>
      <c r="M27" s="180"/>
      <c r="N27" s="180"/>
      <c r="O27" s="180"/>
      <c r="P27" s="178"/>
    </row>
    <row r="28" spans="3:16" x14ac:dyDescent="0.4">
      <c r="C28" s="177"/>
      <c r="D28" s="178"/>
      <c r="E28" s="177"/>
      <c r="F28" s="178"/>
      <c r="G28" s="177"/>
      <c r="H28" s="180"/>
      <c r="I28" s="180"/>
      <c r="J28" s="180"/>
      <c r="K28" s="180"/>
      <c r="L28" s="180"/>
      <c r="M28" s="180"/>
      <c r="N28" s="180"/>
      <c r="O28" s="180"/>
      <c r="P28" s="178"/>
    </row>
    <row r="29" spans="3:16" x14ac:dyDescent="0.4">
      <c r="C29" s="177"/>
      <c r="D29" s="178"/>
      <c r="E29" s="177"/>
      <c r="F29" s="178"/>
      <c r="G29" s="177"/>
      <c r="H29" s="180"/>
      <c r="I29" s="180"/>
      <c r="J29" s="180"/>
      <c r="K29" s="180"/>
      <c r="L29" s="180"/>
      <c r="M29" s="180"/>
      <c r="N29" s="180"/>
      <c r="O29" s="180"/>
      <c r="P29" s="178"/>
    </row>
    <row r="30" spans="3:16" x14ac:dyDescent="0.4">
      <c r="C30" s="177"/>
      <c r="D30" s="178"/>
      <c r="E30" s="177"/>
      <c r="F30" s="178"/>
      <c r="G30" s="177"/>
      <c r="H30" s="180"/>
      <c r="I30" s="180"/>
      <c r="J30" s="180"/>
      <c r="K30" s="180"/>
      <c r="L30" s="180"/>
      <c r="M30" s="180"/>
      <c r="N30" s="180"/>
      <c r="O30" s="180"/>
      <c r="P30" s="178"/>
    </row>
    <row r="31" spans="3:16" x14ac:dyDescent="0.4">
      <c r="C31" s="177"/>
      <c r="D31" s="178"/>
      <c r="E31" s="177"/>
      <c r="F31" s="178"/>
      <c r="G31" s="177"/>
      <c r="H31" s="180"/>
      <c r="I31" s="180"/>
      <c r="J31" s="180"/>
      <c r="K31" s="180"/>
      <c r="L31" s="180"/>
      <c r="M31" s="180"/>
      <c r="N31" s="180"/>
      <c r="O31" s="180"/>
      <c r="P31" s="178"/>
    </row>
    <row r="32" spans="3:16" x14ac:dyDescent="0.4">
      <c r="C32" s="177"/>
      <c r="D32" s="178"/>
      <c r="E32" s="177"/>
      <c r="F32" s="178"/>
      <c r="G32" s="177"/>
      <c r="H32" s="180"/>
      <c r="I32" s="180"/>
      <c r="J32" s="180"/>
      <c r="K32" s="180"/>
      <c r="L32" s="180"/>
      <c r="M32" s="180"/>
      <c r="N32" s="180"/>
      <c r="O32" s="180"/>
      <c r="P32" s="178"/>
    </row>
    <row r="33" spans="3:16" x14ac:dyDescent="0.4">
      <c r="C33" s="177"/>
      <c r="D33" s="178"/>
      <c r="E33" s="177"/>
      <c r="F33" s="178"/>
      <c r="G33" s="177"/>
      <c r="H33" s="180"/>
      <c r="I33" s="180"/>
      <c r="J33" s="180"/>
      <c r="K33" s="180"/>
      <c r="L33" s="180"/>
      <c r="M33" s="180"/>
      <c r="N33" s="180"/>
      <c r="O33" s="180"/>
      <c r="P33" s="178"/>
    </row>
    <row r="34" spans="3:16" x14ac:dyDescent="0.4">
      <c r="C34" s="177"/>
      <c r="D34" s="178"/>
      <c r="E34" s="177"/>
      <c r="F34" s="178"/>
      <c r="G34" s="177"/>
      <c r="H34" s="180"/>
      <c r="I34" s="180"/>
      <c r="J34" s="180"/>
      <c r="K34" s="180"/>
      <c r="L34" s="180"/>
      <c r="M34" s="180"/>
      <c r="N34" s="180"/>
      <c r="O34" s="180"/>
      <c r="P34" s="178"/>
    </row>
    <row r="35" spans="3:16" x14ac:dyDescent="0.4">
      <c r="C35" s="177"/>
      <c r="D35" s="178"/>
      <c r="E35" s="177"/>
      <c r="F35" s="178"/>
      <c r="G35" s="177"/>
      <c r="H35" s="180"/>
      <c r="I35" s="180"/>
      <c r="J35" s="180"/>
      <c r="K35" s="180"/>
      <c r="L35" s="180"/>
      <c r="M35" s="180"/>
      <c r="N35" s="180"/>
      <c r="O35" s="180"/>
      <c r="P35" s="178"/>
    </row>
    <row r="36" spans="3:16" x14ac:dyDescent="0.4">
      <c r="C36" s="177"/>
      <c r="D36" s="178"/>
      <c r="E36" s="177"/>
      <c r="F36" s="178"/>
      <c r="G36" s="177"/>
      <c r="H36" s="180"/>
      <c r="I36" s="180"/>
      <c r="J36" s="180"/>
      <c r="K36" s="180"/>
      <c r="L36" s="180"/>
      <c r="M36" s="180"/>
      <c r="N36" s="180"/>
      <c r="O36" s="180"/>
      <c r="P36" s="178"/>
    </row>
    <row r="37" spans="3:16" x14ac:dyDescent="0.4">
      <c r="C37" s="177"/>
      <c r="D37" s="178"/>
      <c r="E37" s="177"/>
      <c r="F37" s="178"/>
      <c r="G37" s="177"/>
      <c r="H37" s="180"/>
      <c r="I37" s="180"/>
      <c r="J37" s="180"/>
      <c r="K37" s="180"/>
      <c r="L37" s="180"/>
      <c r="M37" s="180"/>
      <c r="N37" s="180"/>
      <c r="O37" s="180"/>
      <c r="P37" s="178"/>
    </row>
    <row r="38" spans="3:16" x14ac:dyDescent="0.4">
      <c r="C38" s="177"/>
      <c r="D38" s="178"/>
      <c r="E38" s="177"/>
      <c r="F38" s="178"/>
      <c r="G38" s="177"/>
      <c r="H38" s="180"/>
      <c r="I38" s="180"/>
      <c r="J38" s="180"/>
      <c r="K38" s="180"/>
      <c r="L38" s="180"/>
      <c r="M38" s="180"/>
      <c r="N38" s="180"/>
      <c r="O38" s="180"/>
      <c r="P38" s="178"/>
    </row>
    <row r="39" spans="3:16" x14ac:dyDescent="0.4">
      <c r="C39" s="177"/>
      <c r="D39" s="178"/>
      <c r="E39" s="177"/>
      <c r="F39" s="178"/>
      <c r="G39" s="177"/>
      <c r="H39" s="180"/>
      <c r="I39" s="180"/>
      <c r="J39" s="180"/>
      <c r="K39" s="180"/>
      <c r="L39" s="180"/>
      <c r="M39" s="180"/>
      <c r="N39" s="180"/>
      <c r="O39" s="180"/>
      <c r="P39" s="178"/>
    </row>
    <row r="40" spans="3:16" x14ac:dyDescent="0.4">
      <c r="C40" s="177"/>
      <c r="D40" s="178"/>
      <c r="E40" s="177"/>
      <c r="F40" s="178"/>
      <c r="G40" s="177"/>
      <c r="H40" s="180"/>
      <c r="I40" s="180"/>
      <c r="J40" s="180"/>
      <c r="K40" s="180"/>
      <c r="L40" s="180"/>
      <c r="M40" s="180"/>
      <c r="N40" s="180"/>
      <c r="O40" s="180"/>
      <c r="P40" s="178"/>
    </row>
    <row r="41" spans="3:16" x14ac:dyDescent="0.4">
      <c r="C41" s="177"/>
      <c r="D41" s="178"/>
      <c r="E41" s="177"/>
      <c r="F41" s="178"/>
      <c r="G41" s="177"/>
      <c r="H41" s="180"/>
      <c r="I41" s="180"/>
      <c r="J41" s="180"/>
      <c r="K41" s="180"/>
      <c r="L41" s="180"/>
      <c r="M41" s="180"/>
      <c r="N41" s="180"/>
      <c r="O41" s="180"/>
      <c r="P41" s="178"/>
    </row>
    <row r="42" spans="3:16" x14ac:dyDescent="0.4">
      <c r="C42" s="177"/>
      <c r="D42" s="178"/>
      <c r="E42" s="177"/>
      <c r="F42" s="178"/>
      <c r="G42" s="177"/>
      <c r="H42" s="180"/>
      <c r="I42" s="180"/>
      <c r="J42" s="180"/>
      <c r="K42" s="180"/>
      <c r="L42" s="180"/>
      <c r="M42" s="180"/>
      <c r="N42" s="180"/>
      <c r="O42" s="180"/>
      <c r="P42" s="178"/>
    </row>
    <row r="43" spans="3:16" x14ac:dyDescent="0.4">
      <c r="C43" s="177"/>
      <c r="D43" s="178"/>
      <c r="E43" s="177"/>
      <c r="F43" s="178"/>
      <c r="G43" s="177"/>
      <c r="H43" s="180"/>
      <c r="I43" s="180"/>
      <c r="J43" s="180"/>
      <c r="K43" s="180"/>
      <c r="L43" s="180"/>
      <c r="M43" s="180"/>
      <c r="N43" s="180"/>
      <c r="O43" s="180"/>
      <c r="P43" s="178"/>
    </row>
    <row r="44" spans="3:16" x14ac:dyDescent="0.4">
      <c r="C44" s="177"/>
      <c r="D44" s="178"/>
      <c r="E44" s="177"/>
      <c r="F44" s="178"/>
      <c r="G44" s="177"/>
      <c r="H44" s="180"/>
      <c r="I44" s="180"/>
      <c r="J44" s="180"/>
      <c r="K44" s="180"/>
      <c r="L44" s="180"/>
      <c r="M44" s="180"/>
      <c r="N44" s="180"/>
      <c r="O44" s="180"/>
      <c r="P44" s="178"/>
    </row>
    <row r="45" spans="3:16" x14ac:dyDescent="0.4">
      <c r="C45" s="177"/>
      <c r="D45" s="178"/>
      <c r="E45" s="177"/>
      <c r="F45" s="178"/>
      <c r="G45" s="177"/>
      <c r="H45" s="180"/>
      <c r="I45" s="180"/>
      <c r="J45" s="180"/>
      <c r="K45" s="180"/>
      <c r="L45" s="180"/>
      <c r="M45" s="180"/>
      <c r="N45" s="180"/>
      <c r="O45" s="180"/>
      <c r="P45" s="178"/>
    </row>
    <row r="46" spans="3:16" x14ac:dyDescent="0.4">
      <c r="C46" s="177"/>
      <c r="D46" s="178"/>
      <c r="E46" s="177"/>
      <c r="F46" s="178"/>
      <c r="G46" s="177"/>
      <c r="H46" s="180"/>
      <c r="I46" s="180"/>
      <c r="J46" s="180"/>
      <c r="K46" s="180"/>
      <c r="L46" s="180"/>
      <c r="M46" s="180"/>
      <c r="N46" s="180"/>
      <c r="O46" s="180"/>
      <c r="P46" s="178"/>
    </row>
    <row r="47" spans="3:16" x14ac:dyDescent="0.4">
      <c r="C47" s="177"/>
      <c r="D47" s="178"/>
      <c r="E47" s="177"/>
      <c r="F47" s="178"/>
      <c r="G47" s="177"/>
      <c r="H47" s="180"/>
      <c r="I47" s="180"/>
      <c r="J47" s="180"/>
      <c r="K47" s="180"/>
      <c r="L47" s="180"/>
      <c r="M47" s="180"/>
      <c r="N47" s="180"/>
      <c r="O47" s="180"/>
      <c r="P47" s="178"/>
    </row>
    <row r="48" spans="3:16" x14ac:dyDescent="0.4">
      <c r="C48" s="177"/>
      <c r="D48" s="178"/>
      <c r="E48" s="177"/>
      <c r="F48" s="178"/>
      <c r="G48" s="177"/>
      <c r="H48" s="180"/>
      <c r="I48" s="180"/>
      <c r="J48" s="180"/>
      <c r="K48" s="180"/>
      <c r="L48" s="180"/>
      <c r="M48" s="180"/>
      <c r="N48" s="180"/>
      <c r="O48" s="180"/>
      <c r="P48" s="178"/>
    </row>
    <row r="49" spans="3:16" x14ac:dyDescent="0.4">
      <c r="C49" s="177"/>
      <c r="D49" s="178"/>
      <c r="E49" s="177"/>
      <c r="F49" s="178"/>
      <c r="G49" s="177"/>
      <c r="H49" s="180"/>
      <c r="I49" s="180"/>
      <c r="J49" s="180"/>
      <c r="K49" s="180"/>
      <c r="L49" s="180"/>
      <c r="M49" s="180"/>
      <c r="N49" s="180"/>
      <c r="O49" s="180"/>
      <c r="P49" s="178"/>
    </row>
    <row r="50" spans="3:16" x14ac:dyDescent="0.4">
      <c r="C50" s="177"/>
      <c r="D50" s="178"/>
      <c r="E50" s="177"/>
      <c r="F50" s="178"/>
      <c r="G50" s="177"/>
      <c r="H50" s="180"/>
      <c r="I50" s="180"/>
      <c r="J50" s="180"/>
      <c r="K50" s="180"/>
      <c r="L50" s="180"/>
      <c r="M50" s="180"/>
      <c r="N50" s="180"/>
      <c r="O50" s="180"/>
      <c r="P50" s="178"/>
    </row>
    <row r="51" spans="3:16" x14ac:dyDescent="0.4">
      <c r="C51" s="177"/>
      <c r="D51" s="178"/>
      <c r="E51" s="177"/>
      <c r="F51" s="178"/>
      <c r="G51" s="177"/>
      <c r="H51" s="180"/>
      <c r="I51" s="180"/>
      <c r="J51" s="180"/>
      <c r="K51" s="180"/>
      <c r="L51" s="180"/>
      <c r="M51" s="180"/>
      <c r="N51" s="180"/>
      <c r="O51" s="180"/>
      <c r="P51" s="178"/>
    </row>
    <row r="52" spans="3:16" x14ac:dyDescent="0.4">
      <c r="C52" s="177"/>
      <c r="D52" s="178"/>
      <c r="E52" s="177"/>
      <c r="F52" s="178"/>
      <c r="G52" s="177"/>
      <c r="H52" s="180"/>
      <c r="I52" s="180"/>
      <c r="J52" s="180"/>
      <c r="K52" s="180"/>
      <c r="L52" s="180"/>
      <c r="M52" s="180"/>
      <c r="N52" s="180"/>
      <c r="O52" s="180"/>
      <c r="P52" s="178"/>
    </row>
    <row r="53" spans="3:16" x14ac:dyDescent="0.4">
      <c r="C53" s="177"/>
      <c r="D53" s="178"/>
      <c r="E53" s="177"/>
      <c r="F53" s="178"/>
      <c r="G53" s="177"/>
      <c r="H53" s="180"/>
      <c r="I53" s="180"/>
      <c r="J53" s="180"/>
      <c r="K53" s="180"/>
      <c r="L53" s="180"/>
      <c r="M53" s="180"/>
      <c r="N53" s="180"/>
      <c r="O53" s="180"/>
      <c r="P53" s="178"/>
    </row>
    <row r="54" spans="3:16" x14ac:dyDescent="0.4">
      <c r="C54" s="177"/>
      <c r="D54" s="178"/>
      <c r="E54" s="177"/>
      <c r="F54" s="178"/>
      <c r="G54" s="177"/>
      <c r="H54" s="180"/>
      <c r="I54" s="180"/>
      <c r="J54" s="180"/>
      <c r="K54" s="180"/>
      <c r="L54" s="180"/>
      <c r="M54" s="180"/>
      <c r="N54" s="180"/>
      <c r="O54" s="180"/>
      <c r="P54" s="178"/>
    </row>
    <row r="55" spans="3:16" x14ac:dyDescent="0.4">
      <c r="C55" s="177"/>
      <c r="D55" s="178"/>
      <c r="E55" s="177"/>
      <c r="F55" s="178"/>
      <c r="G55" s="177"/>
      <c r="H55" s="180"/>
      <c r="I55" s="180"/>
      <c r="J55" s="180"/>
      <c r="K55" s="180"/>
      <c r="L55" s="180"/>
      <c r="M55" s="180"/>
      <c r="N55" s="180"/>
      <c r="O55" s="180"/>
      <c r="P55" s="178"/>
    </row>
    <row r="56" spans="3:16" x14ac:dyDescent="0.4">
      <c r="C56" s="177"/>
      <c r="D56" s="178"/>
      <c r="E56" s="177"/>
      <c r="F56" s="178"/>
      <c r="G56" s="177"/>
      <c r="H56" s="180"/>
      <c r="I56" s="180"/>
      <c r="J56" s="180"/>
      <c r="K56" s="180"/>
      <c r="L56" s="180"/>
      <c r="M56" s="180"/>
      <c r="N56" s="180"/>
      <c r="O56" s="180"/>
      <c r="P56" s="178"/>
    </row>
    <row r="57" spans="3:16" x14ac:dyDescent="0.4">
      <c r="C57" s="177"/>
      <c r="D57" s="178"/>
      <c r="E57" s="177"/>
      <c r="F57" s="178"/>
      <c r="G57" s="177"/>
      <c r="H57" s="180"/>
      <c r="I57" s="180"/>
      <c r="J57" s="180"/>
      <c r="K57" s="180"/>
      <c r="L57" s="180"/>
      <c r="M57" s="180"/>
      <c r="N57" s="180"/>
      <c r="O57" s="180"/>
      <c r="P57" s="178"/>
    </row>
    <row r="58" spans="3:16" x14ac:dyDescent="0.4">
      <c r="C58" s="177"/>
      <c r="D58" s="178"/>
      <c r="E58" s="177"/>
      <c r="F58" s="178"/>
      <c r="G58" s="177"/>
      <c r="H58" s="180"/>
      <c r="I58" s="180"/>
      <c r="J58" s="180"/>
      <c r="K58" s="180"/>
      <c r="L58" s="180"/>
      <c r="M58" s="180"/>
      <c r="N58" s="180"/>
      <c r="O58" s="180"/>
      <c r="P58" s="178"/>
    </row>
    <row r="59" spans="3:16" x14ac:dyDescent="0.4">
      <c r="C59" s="177"/>
      <c r="D59" s="178"/>
      <c r="E59" s="177"/>
      <c r="F59" s="178"/>
      <c r="G59" s="177"/>
      <c r="H59" s="180"/>
      <c r="I59" s="180"/>
      <c r="J59" s="180"/>
      <c r="K59" s="180"/>
      <c r="L59" s="180"/>
      <c r="M59" s="180"/>
      <c r="N59" s="180"/>
      <c r="O59" s="180"/>
      <c r="P59" s="178"/>
    </row>
    <row r="60" spans="3:16" x14ac:dyDescent="0.4">
      <c r="C60" s="177"/>
      <c r="D60" s="178"/>
      <c r="E60" s="177"/>
      <c r="F60" s="178"/>
      <c r="G60" s="177"/>
      <c r="H60" s="180"/>
      <c r="I60" s="180"/>
      <c r="J60" s="180"/>
      <c r="K60" s="180"/>
      <c r="L60" s="180"/>
      <c r="M60" s="180"/>
      <c r="N60" s="180"/>
      <c r="O60" s="180"/>
      <c r="P60" s="178"/>
    </row>
    <row r="61" spans="3:16" x14ac:dyDescent="0.4">
      <c r="C61" s="177"/>
      <c r="D61" s="178"/>
      <c r="E61" s="177"/>
      <c r="F61" s="178"/>
      <c r="G61" s="177"/>
      <c r="H61" s="180"/>
      <c r="I61" s="180"/>
      <c r="J61" s="180"/>
      <c r="K61" s="180"/>
      <c r="L61" s="180"/>
      <c r="M61" s="180"/>
      <c r="N61" s="180"/>
      <c r="O61" s="180"/>
      <c r="P61" s="178"/>
    </row>
    <row r="62" spans="3:16" x14ac:dyDescent="0.4">
      <c r="C62" s="177"/>
      <c r="D62" s="178"/>
      <c r="E62" s="177"/>
      <c r="F62" s="178"/>
      <c r="G62" s="177"/>
      <c r="H62" s="180"/>
      <c r="I62" s="180"/>
      <c r="J62" s="180"/>
      <c r="K62" s="180"/>
      <c r="L62" s="180"/>
      <c r="M62" s="180"/>
      <c r="N62" s="180"/>
      <c r="O62" s="180"/>
      <c r="P62" s="178"/>
    </row>
    <row r="63" spans="3:16" x14ac:dyDescent="0.4">
      <c r="C63" s="177"/>
      <c r="D63" s="178"/>
      <c r="E63" s="177"/>
      <c r="F63" s="178"/>
      <c r="G63" s="177"/>
      <c r="H63" s="180"/>
      <c r="I63" s="180"/>
      <c r="J63" s="180"/>
      <c r="K63" s="180"/>
      <c r="L63" s="180"/>
      <c r="M63" s="180"/>
      <c r="N63" s="180"/>
      <c r="O63" s="180"/>
      <c r="P63" s="178"/>
    </row>
    <row r="64" spans="3:16" x14ac:dyDescent="0.4">
      <c r="C64" s="177"/>
      <c r="D64" s="178"/>
      <c r="E64" s="177"/>
      <c r="F64" s="178"/>
      <c r="G64" s="177"/>
      <c r="H64" s="180"/>
      <c r="I64" s="180"/>
      <c r="J64" s="180"/>
      <c r="K64" s="180"/>
      <c r="L64" s="180"/>
      <c r="M64" s="180"/>
      <c r="N64" s="180"/>
      <c r="O64" s="180"/>
      <c r="P64" s="178"/>
    </row>
    <row r="65" spans="3:16" x14ac:dyDescent="0.4">
      <c r="C65" s="177"/>
      <c r="D65" s="178"/>
      <c r="E65" s="177"/>
      <c r="F65" s="178"/>
      <c r="G65" s="177"/>
      <c r="H65" s="180"/>
      <c r="I65" s="180"/>
      <c r="J65" s="180"/>
      <c r="K65" s="180"/>
      <c r="L65" s="180"/>
      <c r="M65" s="180"/>
      <c r="N65" s="180"/>
      <c r="O65" s="180"/>
      <c r="P65" s="178"/>
    </row>
    <row r="66" spans="3:16" x14ac:dyDescent="0.4">
      <c r="C66" s="177"/>
      <c r="D66" s="178"/>
      <c r="E66" s="177"/>
      <c r="F66" s="178"/>
      <c r="G66" s="177"/>
      <c r="H66" s="180"/>
      <c r="I66" s="180"/>
      <c r="J66" s="180"/>
      <c r="K66" s="180"/>
      <c r="L66" s="180"/>
      <c r="M66" s="180"/>
      <c r="N66" s="180"/>
      <c r="O66" s="180"/>
      <c r="P66" s="178"/>
    </row>
    <row r="67" spans="3:16" x14ac:dyDescent="0.4">
      <c r="C67" s="177"/>
      <c r="D67" s="178"/>
      <c r="E67" s="177"/>
      <c r="F67" s="178"/>
      <c r="G67" s="177"/>
      <c r="H67" s="180"/>
      <c r="I67" s="180"/>
      <c r="J67" s="180"/>
      <c r="K67" s="180"/>
      <c r="L67" s="180"/>
      <c r="M67" s="180"/>
      <c r="N67" s="180"/>
      <c r="O67" s="180"/>
      <c r="P67" s="178"/>
    </row>
    <row r="68" spans="3:16" x14ac:dyDescent="0.4">
      <c r="C68" s="177"/>
      <c r="D68" s="178"/>
      <c r="E68" s="177"/>
      <c r="F68" s="178"/>
      <c r="G68" s="177"/>
      <c r="H68" s="180"/>
      <c r="I68" s="180"/>
      <c r="J68" s="180"/>
      <c r="K68" s="180"/>
      <c r="L68" s="180"/>
      <c r="M68" s="180"/>
      <c r="N68" s="180"/>
      <c r="O68" s="180"/>
      <c r="P68" s="178"/>
    </row>
    <row r="69" spans="3:16" x14ac:dyDescent="0.4">
      <c r="C69" s="177"/>
      <c r="D69" s="178"/>
      <c r="E69" s="177"/>
      <c r="F69" s="178"/>
      <c r="G69" s="177"/>
      <c r="H69" s="180"/>
      <c r="I69" s="180"/>
      <c r="J69" s="180"/>
      <c r="K69" s="180"/>
      <c r="L69" s="180"/>
      <c r="M69" s="180"/>
      <c r="N69" s="180"/>
      <c r="O69" s="180"/>
      <c r="P69" s="178"/>
    </row>
    <row r="70" spans="3:16" x14ac:dyDescent="0.4">
      <c r="C70" s="177"/>
      <c r="D70" s="178"/>
      <c r="E70" s="177"/>
      <c r="F70" s="178"/>
      <c r="G70" s="177"/>
      <c r="H70" s="180"/>
      <c r="I70" s="180"/>
      <c r="J70" s="180"/>
      <c r="K70" s="180"/>
      <c r="L70" s="180"/>
      <c r="M70" s="180"/>
      <c r="N70" s="180"/>
      <c r="O70" s="180"/>
      <c r="P70" s="178"/>
    </row>
    <row r="71" spans="3:16" x14ac:dyDescent="0.4">
      <c r="C71" s="177"/>
      <c r="D71" s="178"/>
      <c r="E71" s="177"/>
      <c r="F71" s="178"/>
      <c r="G71" s="177"/>
      <c r="H71" s="180"/>
      <c r="I71" s="180"/>
      <c r="J71" s="180"/>
      <c r="K71" s="180"/>
      <c r="L71" s="180"/>
      <c r="M71" s="180"/>
      <c r="N71" s="180"/>
      <c r="O71" s="180"/>
      <c r="P71" s="178"/>
    </row>
    <row r="72" spans="3:16" x14ac:dyDescent="0.4">
      <c r="C72" s="177"/>
      <c r="D72" s="178"/>
      <c r="E72" s="177"/>
      <c r="F72" s="178"/>
      <c r="G72" s="177"/>
      <c r="H72" s="180"/>
      <c r="I72" s="180"/>
      <c r="J72" s="180"/>
      <c r="K72" s="180"/>
      <c r="L72" s="180"/>
      <c r="M72" s="180"/>
      <c r="N72" s="180"/>
      <c r="O72" s="180"/>
      <c r="P72" s="178"/>
    </row>
    <row r="73" spans="3:16" x14ac:dyDescent="0.4">
      <c r="C73" s="177"/>
      <c r="D73" s="178"/>
      <c r="E73" s="177"/>
      <c r="F73" s="178"/>
      <c r="G73" s="177"/>
      <c r="H73" s="180"/>
      <c r="I73" s="180"/>
      <c r="J73" s="180"/>
      <c r="K73" s="180"/>
      <c r="L73" s="180"/>
      <c r="M73" s="180"/>
      <c r="N73" s="180"/>
      <c r="O73" s="180"/>
      <c r="P73" s="178"/>
    </row>
    <row r="74" spans="3:16" x14ac:dyDescent="0.4">
      <c r="C74" s="177"/>
      <c r="D74" s="178"/>
      <c r="E74" s="177"/>
      <c r="F74" s="178"/>
      <c r="G74" s="177"/>
      <c r="H74" s="180"/>
      <c r="I74" s="180"/>
      <c r="J74" s="180"/>
      <c r="K74" s="180"/>
      <c r="L74" s="180"/>
      <c r="M74" s="180"/>
      <c r="N74" s="180"/>
      <c r="O74" s="180"/>
      <c r="P74" s="178"/>
    </row>
    <row r="75" spans="3:16" x14ac:dyDescent="0.4">
      <c r="C75" s="177"/>
      <c r="D75" s="178"/>
      <c r="E75" s="177"/>
      <c r="F75" s="178"/>
      <c r="G75" s="177"/>
      <c r="H75" s="180"/>
      <c r="I75" s="180"/>
      <c r="J75" s="180"/>
      <c r="K75" s="180"/>
      <c r="L75" s="180"/>
      <c r="M75" s="180"/>
      <c r="N75" s="180"/>
      <c r="O75" s="180"/>
      <c r="P75" s="178"/>
    </row>
    <row r="76" spans="3:16" x14ac:dyDescent="0.4">
      <c r="C76" s="177"/>
      <c r="D76" s="178"/>
      <c r="E76" s="177"/>
      <c r="F76" s="178"/>
      <c r="G76" s="177"/>
      <c r="H76" s="180"/>
      <c r="I76" s="180"/>
      <c r="J76" s="180"/>
      <c r="K76" s="180"/>
      <c r="L76" s="180"/>
      <c r="M76" s="180"/>
      <c r="N76" s="180"/>
      <c r="O76" s="180"/>
      <c r="P76" s="178"/>
    </row>
    <row r="77" spans="3:16" x14ac:dyDescent="0.4">
      <c r="C77" s="177"/>
      <c r="D77" s="178"/>
      <c r="E77" s="177"/>
      <c r="F77" s="178"/>
      <c r="G77" s="177"/>
      <c r="H77" s="180"/>
      <c r="I77" s="180"/>
      <c r="J77" s="180"/>
      <c r="K77" s="180"/>
      <c r="L77" s="180"/>
      <c r="M77" s="180"/>
      <c r="N77" s="180"/>
      <c r="O77" s="180"/>
      <c r="P77" s="178"/>
    </row>
    <row r="78" spans="3:16" x14ac:dyDescent="0.4">
      <c r="C78" s="177"/>
      <c r="D78" s="178"/>
      <c r="E78" s="177"/>
      <c r="F78" s="178"/>
      <c r="G78" s="177"/>
      <c r="H78" s="180"/>
      <c r="I78" s="180"/>
      <c r="J78" s="180"/>
      <c r="K78" s="180"/>
      <c r="L78" s="180"/>
      <c r="M78" s="180"/>
      <c r="N78" s="180"/>
      <c r="O78" s="180"/>
      <c r="P78" s="178"/>
    </row>
    <row r="79" spans="3:16" x14ac:dyDescent="0.4">
      <c r="C79" s="177"/>
      <c r="D79" s="178"/>
      <c r="E79" s="177"/>
      <c r="F79" s="178"/>
      <c r="G79" s="177"/>
      <c r="H79" s="180"/>
      <c r="I79" s="180"/>
      <c r="J79" s="180"/>
      <c r="K79" s="180"/>
      <c r="L79" s="180"/>
      <c r="M79" s="180"/>
      <c r="N79" s="180"/>
      <c r="O79" s="180"/>
      <c r="P79" s="178"/>
    </row>
    <row r="80" spans="3:16" x14ac:dyDescent="0.4">
      <c r="C80" s="177"/>
      <c r="D80" s="178"/>
      <c r="E80" s="177"/>
      <c r="F80" s="178"/>
      <c r="G80" s="177"/>
      <c r="H80" s="180"/>
      <c r="I80" s="180"/>
      <c r="J80" s="180"/>
      <c r="K80" s="180"/>
      <c r="L80" s="180"/>
      <c r="M80" s="180"/>
      <c r="N80" s="180"/>
      <c r="O80" s="180"/>
      <c r="P80" s="178"/>
    </row>
    <row r="81" spans="3:16" x14ac:dyDescent="0.4">
      <c r="C81" s="177"/>
      <c r="D81" s="178"/>
      <c r="E81" s="177"/>
      <c r="F81" s="178"/>
      <c r="G81" s="177"/>
      <c r="H81" s="180"/>
      <c r="I81" s="180"/>
      <c r="J81" s="180"/>
      <c r="K81" s="180"/>
      <c r="L81" s="180"/>
      <c r="M81" s="180"/>
      <c r="N81" s="180"/>
      <c r="O81" s="180"/>
      <c r="P81" s="178"/>
    </row>
    <row r="82" spans="3:16" x14ac:dyDescent="0.4">
      <c r="C82" s="177"/>
      <c r="D82" s="178"/>
      <c r="E82" s="177"/>
      <c r="F82" s="178"/>
      <c r="G82" s="177"/>
      <c r="H82" s="180"/>
      <c r="I82" s="180"/>
      <c r="J82" s="180"/>
      <c r="K82" s="180"/>
      <c r="L82" s="180"/>
      <c r="M82" s="180"/>
      <c r="N82" s="180"/>
      <c r="O82" s="180"/>
      <c r="P82" s="178"/>
    </row>
    <row r="83" spans="3:16" x14ac:dyDescent="0.4">
      <c r="C83" s="177"/>
      <c r="D83" s="178"/>
      <c r="E83" s="177"/>
      <c r="F83" s="178"/>
      <c r="G83" s="177"/>
      <c r="H83" s="180"/>
      <c r="I83" s="180"/>
      <c r="J83" s="180"/>
      <c r="K83" s="180"/>
      <c r="L83" s="180"/>
      <c r="M83" s="180"/>
      <c r="N83" s="180"/>
      <c r="O83" s="180"/>
      <c r="P83" s="178"/>
    </row>
    <row r="84" spans="3:16" x14ac:dyDescent="0.4">
      <c r="C84" s="177"/>
      <c r="D84" s="178"/>
      <c r="E84" s="177"/>
      <c r="F84" s="178"/>
      <c r="G84" s="177"/>
      <c r="H84" s="180"/>
      <c r="I84" s="180"/>
      <c r="J84" s="180"/>
      <c r="K84" s="180"/>
      <c r="L84" s="180"/>
      <c r="M84" s="180"/>
      <c r="N84" s="180"/>
      <c r="O84" s="180"/>
      <c r="P84" s="178"/>
    </row>
    <row r="85" spans="3:16" x14ac:dyDescent="0.4">
      <c r="C85" s="177"/>
      <c r="D85" s="178"/>
      <c r="E85" s="177"/>
      <c r="F85" s="178"/>
      <c r="G85" s="177"/>
      <c r="H85" s="180"/>
      <c r="I85" s="180"/>
      <c r="J85" s="180"/>
      <c r="K85" s="180"/>
      <c r="L85" s="180"/>
      <c r="M85" s="180"/>
      <c r="N85" s="180"/>
      <c r="O85" s="180"/>
      <c r="P85" s="178"/>
    </row>
    <row r="86" spans="3:16" x14ac:dyDescent="0.4">
      <c r="C86" s="177"/>
      <c r="D86" s="178"/>
      <c r="E86" s="177"/>
      <c r="F86" s="178"/>
      <c r="G86" s="177"/>
      <c r="H86" s="180"/>
      <c r="I86" s="180"/>
      <c r="J86" s="180"/>
      <c r="K86" s="180"/>
      <c r="L86" s="180"/>
      <c r="M86" s="180"/>
      <c r="N86" s="180"/>
      <c r="O86" s="180"/>
      <c r="P86" s="178"/>
    </row>
    <row r="87" spans="3:16" x14ac:dyDescent="0.4">
      <c r="C87" s="177"/>
      <c r="D87" s="178"/>
      <c r="E87" s="177"/>
      <c r="F87" s="178"/>
      <c r="G87" s="177"/>
      <c r="H87" s="180"/>
      <c r="I87" s="180"/>
      <c r="J87" s="180"/>
      <c r="K87" s="180"/>
      <c r="L87" s="180"/>
      <c r="M87" s="180"/>
      <c r="N87" s="180"/>
      <c r="O87" s="180"/>
      <c r="P87" s="178"/>
    </row>
    <row r="88" spans="3:16" x14ac:dyDescent="0.4">
      <c r="C88" s="177"/>
      <c r="D88" s="178"/>
      <c r="E88" s="177"/>
      <c r="F88" s="178"/>
      <c r="G88" s="177"/>
      <c r="H88" s="180"/>
      <c r="I88" s="180"/>
      <c r="J88" s="180"/>
      <c r="K88" s="180"/>
      <c r="L88" s="180"/>
      <c r="M88" s="180"/>
      <c r="N88" s="180"/>
      <c r="O88" s="180"/>
      <c r="P88" s="178"/>
    </row>
    <row r="89" spans="3:16" x14ac:dyDescent="0.4">
      <c r="C89" s="177"/>
      <c r="D89" s="178"/>
      <c r="E89" s="177"/>
      <c r="F89" s="178"/>
      <c r="G89" s="177"/>
      <c r="H89" s="180"/>
      <c r="I89" s="180"/>
      <c r="J89" s="180"/>
      <c r="K89" s="180"/>
      <c r="L89" s="180"/>
      <c r="M89" s="180"/>
      <c r="N89" s="180"/>
      <c r="O89" s="180"/>
      <c r="P89" s="178"/>
    </row>
    <row r="90" spans="3:16" x14ac:dyDescent="0.4">
      <c r="C90" s="177"/>
      <c r="D90" s="178"/>
      <c r="E90" s="177"/>
      <c r="F90" s="178"/>
      <c r="G90" s="177"/>
      <c r="H90" s="180"/>
      <c r="I90" s="180"/>
      <c r="J90" s="180"/>
      <c r="K90" s="180"/>
      <c r="L90" s="180"/>
      <c r="M90" s="180"/>
      <c r="N90" s="180"/>
      <c r="O90" s="180"/>
      <c r="P90" s="178"/>
    </row>
    <row r="91" spans="3:16" x14ac:dyDescent="0.4">
      <c r="C91" s="177"/>
      <c r="D91" s="178"/>
      <c r="E91" s="177"/>
      <c r="F91" s="178"/>
      <c r="G91" s="177"/>
      <c r="H91" s="180"/>
      <c r="I91" s="180"/>
      <c r="J91" s="180"/>
      <c r="K91" s="180"/>
      <c r="L91" s="180"/>
      <c r="M91" s="180"/>
      <c r="N91" s="180"/>
      <c r="O91" s="180"/>
      <c r="P91" s="178"/>
    </row>
    <row r="92" spans="3:16" x14ac:dyDescent="0.4">
      <c r="C92" s="177"/>
      <c r="D92" s="178"/>
      <c r="E92" s="177"/>
      <c r="F92" s="178"/>
      <c r="G92" s="177"/>
      <c r="H92" s="180"/>
      <c r="I92" s="180"/>
      <c r="J92" s="180"/>
      <c r="K92" s="180"/>
      <c r="L92" s="180"/>
      <c r="M92" s="180"/>
      <c r="N92" s="180"/>
      <c r="O92" s="180"/>
      <c r="P92" s="178"/>
    </row>
    <row r="93" spans="3:16" x14ac:dyDescent="0.4">
      <c r="C93" s="177"/>
      <c r="D93" s="178"/>
      <c r="E93" s="177"/>
      <c r="F93" s="178"/>
      <c r="G93" s="177"/>
      <c r="H93" s="180"/>
      <c r="I93" s="180"/>
      <c r="J93" s="180"/>
      <c r="K93" s="180"/>
      <c r="L93" s="180"/>
      <c r="M93" s="180"/>
      <c r="N93" s="180"/>
      <c r="O93" s="180"/>
      <c r="P93" s="178"/>
    </row>
    <row r="94" spans="3:16" x14ac:dyDescent="0.4">
      <c r="C94" s="177"/>
      <c r="D94" s="178"/>
      <c r="E94" s="177"/>
      <c r="F94" s="178"/>
      <c r="G94" s="177"/>
      <c r="H94" s="180"/>
      <c r="I94" s="180"/>
      <c r="J94" s="180"/>
      <c r="K94" s="180"/>
      <c r="L94" s="180"/>
      <c r="M94" s="180"/>
      <c r="N94" s="180"/>
      <c r="O94" s="180"/>
      <c r="P94" s="178"/>
    </row>
    <row r="95" spans="3:16" x14ac:dyDescent="0.4">
      <c r="C95" s="177"/>
      <c r="D95" s="178"/>
      <c r="E95" s="177"/>
      <c r="F95" s="178"/>
      <c r="G95" s="177"/>
      <c r="H95" s="180"/>
      <c r="I95" s="180"/>
      <c r="J95" s="180"/>
      <c r="K95" s="180"/>
      <c r="L95" s="180"/>
      <c r="M95" s="180"/>
      <c r="N95" s="180"/>
      <c r="O95" s="180"/>
      <c r="P95" s="178"/>
    </row>
    <row r="96" spans="3:16" x14ac:dyDescent="0.4">
      <c r="C96" s="177"/>
      <c r="D96" s="178"/>
      <c r="E96" s="177"/>
      <c r="F96" s="178"/>
      <c r="G96" s="177"/>
      <c r="H96" s="180"/>
      <c r="I96" s="180"/>
      <c r="J96" s="180"/>
      <c r="K96" s="180"/>
      <c r="L96" s="180"/>
      <c r="M96" s="180"/>
      <c r="N96" s="180"/>
      <c r="O96" s="180"/>
      <c r="P96" s="178"/>
    </row>
    <row r="97" spans="3:16" x14ac:dyDescent="0.4">
      <c r="C97" s="177"/>
      <c r="D97" s="178"/>
      <c r="E97" s="177"/>
      <c r="F97" s="178"/>
      <c r="G97" s="177"/>
      <c r="H97" s="180"/>
      <c r="I97" s="180"/>
      <c r="J97" s="180"/>
      <c r="K97" s="180"/>
      <c r="L97" s="180"/>
      <c r="M97" s="180"/>
      <c r="N97" s="180"/>
      <c r="O97" s="180"/>
      <c r="P97" s="178"/>
    </row>
    <row r="98" spans="3:16" x14ac:dyDescent="0.4">
      <c r="C98" s="177"/>
      <c r="D98" s="178"/>
      <c r="E98" s="177"/>
      <c r="F98" s="178"/>
      <c r="G98" s="177"/>
      <c r="H98" s="180"/>
      <c r="I98" s="180"/>
      <c r="J98" s="180"/>
      <c r="K98" s="180"/>
      <c r="L98" s="180"/>
      <c r="M98" s="180"/>
      <c r="N98" s="180"/>
      <c r="O98" s="180"/>
      <c r="P98" s="178"/>
    </row>
    <row r="99" spans="3:16" x14ac:dyDescent="0.4">
      <c r="C99" s="177"/>
      <c r="D99" s="178"/>
      <c r="E99" s="177"/>
      <c r="F99" s="178"/>
      <c r="G99" s="177"/>
      <c r="H99" s="180"/>
      <c r="I99" s="180"/>
      <c r="J99" s="180"/>
      <c r="K99" s="180"/>
      <c r="L99" s="180"/>
      <c r="M99" s="180"/>
      <c r="N99" s="180"/>
      <c r="O99" s="180"/>
      <c r="P99" s="178"/>
    </row>
    <row r="100" spans="3:16" x14ac:dyDescent="0.4">
      <c r="C100" s="177"/>
      <c r="D100" s="178"/>
      <c r="E100" s="177"/>
      <c r="F100" s="178"/>
      <c r="G100" s="177"/>
      <c r="H100" s="180"/>
      <c r="I100" s="180"/>
      <c r="J100" s="180"/>
      <c r="K100" s="180"/>
      <c r="L100" s="180"/>
      <c r="M100" s="180"/>
      <c r="N100" s="180"/>
      <c r="O100" s="180"/>
      <c r="P100" s="178"/>
    </row>
  </sheetData>
  <mergeCells count="264">
    <mergeCell ref="C99:D99"/>
    <mergeCell ref="E99:F99"/>
    <mergeCell ref="G99:P99"/>
    <mergeCell ref="C100:D100"/>
    <mergeCell ref="E100:F100"/>
    <mergeCell ref="G100:P100"/>
    <mergeCell ref="C97:D97"/>
    <mergeCell ref="E97:F97"/>
    <mergeCell ref="G97:P97"/>
    <mergeCell ref="C98:D98"/>
    <mergeCell ref="E98:F98"/>
    <mergeCell ref="G98:P98"/>
    <mergeCell ref="C95:D95"/>
    <mergeCell ref="E95:F95"/>
    <mergeCell ref="G95:P95"/>
    <mergeCell ref="C96:D96"/>
    <mergeCell ref="E96:F96"/>
    <mergeCell ref="G96:P96"/>
    <mergeCell ref="C93:D93"/>
    <mergeCell ref="E93:F93"/>
    <mergeCell ref="G93:P93"/>
    <mergeCell ref="C94:D94"/>
    <mergeCell ref="E94:F94"/>
    <mergeCell ref="G94:P94"/>
    <mergeCell ref="C91:D91"/>
    <mergeCell ref="E91:F91"/>
    <mergeCell ref="G91:P91"/>
    <mergeCell ref="C92:D92"/>
    <mergeCell ref="E92:F92"/>
    <mergeCell ref="G92:P92"/>
    <mergeCell ref="C89:D89"/>
    <mergeCell ref="E89:F89"/>
    <mergeCell ref="G89:P89"/>
    <mergeCell ref="C90:D90"/>
    <mergeCell ref="E90:F90"/>
    <mergeCell ref="G90:P90"/>
    <mergeCell ref="C87:D87"/>
    <mergeCell ref="E87:F87"/>
    <mergeCell ref="G87:P87"/>
    <mergeCell ref="C88:D88"/>
    <mergeCell ref="E88:F88"/>
    <mergeCell ref="G88:P88"/>
    <mergeCell ref="C85:D85"/>
    <mergeCell ref="E85:F85"/>
    <mergeCell ref="G85:P85"/>
    <mergeCell ref="C86:D86"/>
    <mergeCell ref="E86:F86"/>
    <mergeCell ref="G86:P86"/>
    <mergeCell ref="C83:D83"/>
    <mergeCell ref="E83:F83"/>
    <mergeCell ref="G83:P83"/>
    <mergeCell ref="C84:D84"/>
    <mergeCell ref="E84:F84"/>
    <mergeCell ref="G84:P84"/>
    <mergeCell ref="C81:D81"/>
    <mergeCell ref="E81:F81"/>
    <mergeCell ref="G81:P81"/>
    <mergeCell ref="C82:D82"/>
    <mergeCell ref="E82:F82"/>
    <mergeCell ref="G82:P82"/>
    <mergeCell ref="C79:D79"/>
    <mergeCell ref="E79:F79"/>
    <mergeCell ref="G79:P79"/>
    <mergeCell ref="C80:D80"/>
    <mergeCell ref="E80:F80"/>
    <mergeCell ref="G80:P80"/>
    <mergeCell ref="C77:D77"/>
    <mergeCell ref="E77:F77"/>
    <mergeCell ref="G77:P77"/>
    <mergeCell ref="C78:D78"/>
    <mergeCell ref="E78:F78"/>
    <mergeCell ref="G78:P78"/>
    <mergeCell ref="C75:D75"/>
    <mergeCell ref="E75:F75"/>
    <mergeCell ref="G75:P75"/>
    <mergeCell ref="C76:D76"/>
    <mergeCell ref="E76:F76"/>
    <mergeCell ref="G76:P76"/>
    <mergeCell ref="C73:D73"/>
    <mergeCell ref="E73:F73"/>
    <mergeCell ref="G73:P73"/>
    <mergeCell ref="C74:D74"/>
    <mergeCell ref="E74:F74"/>
    <mergeCell ref="G74:P74"/>
    <mergeCell ref="C71:D71"/>
    <mergeCell ref="E71:F71"/>
    <mergeCell ref="G71:P71"/>
    <mergeCell ref="C72:D72"/>
    <mergeCell ref="E72:F72"/>
    <mergeCell ref="G72:P72"/>
    <mergeCell ref="C69:D69"/>
    <mergeCell ref="E69:F69"/>
    <mergeCell ref="G69:P69"/>
    <mergeCell ref="C70:D70"/>
    <mergeCell ref="E70:F70"/>
    <mergeCell ref="G70:P70"/>
    <mergeCell ref="C67:D67"/>
    <mergeCell ref="E67:F67"/>
    <mergeCell ref="G67:P67"/>
    <mergeCell ref="C68:D68"/>
    <mergeCell ref="E68:F68"/>
    <mergeCell ref="G68:P68"/>
    <mergeCell ref="C65:D65"/>
    <mergeCell ref="E65:F65"/>
    <mergeCell ref="G65:P65"/>
    <mergeCell ref="C66:D66"/>
    <mergeCell ref="E66:F66"/>
    <mergeCell ref="G66:P66"/>
    <mergeCell ref="C63:D63"/>
    <mergeCell ref="E63:F63"/>
    <mergeCell ref="G63:P63"/>
    <mergeCell ref="C64:D64"/>
    <mergeCell ref="E64:F64"/>
    <mergeCell ref="G64:P64"/>
    <mergeCell ref="C61:D61"/>
    <mergeCell ref="E61:F61"/>
    <mergeCell ref="G61:P61"/>
    <mergeCell ref="C62:D62"/>
    <mergeCell ref="E62:F62"/>
    <mergeCell ref="G62:P62"/>
    <mergeCell ref="C59:D59"/>
    <mergeCell ref="E59:F59"/>
    <mergeCell ref="G59:P59"/>
    <mergeCell ref="C60:D60"/>
    <mergeCell ref="E60:F60"/>
    <mergeCell ref="G60:P60"/>
    <mergeCell ref="C57:D57"/>
    <mergeCell ref="E57:F57"/>
    <mergeCell ref="G57:P57"/>
    <mergeCell ref="C58:D58"/>
    <mergeCell ref="E58:F58"/>
    <mergeCell ref="G58:P58"/>
    <mergeCell ref="C55:D55"/>
    <mergeCell ref="E55:F55"/>
    <mergeCell ref="G55:P55"/>
    <mergeCell ref="C56:D56"/>
    <mergeCell ref="E56:F56"/>
    <mergeCell ref="G56:P56"/>
    <mergeCell ref="C53:D53"/>
    <mergeCell ref="E53:F53"/>
    <mergeCell ref="G53:P53"/>
    <mergeCell ref="C54:D54"/>
    <mergeCell ref="E54:F54"/>
    <mergeCell ref="G54:P54"/>
    <mergeCell ref="C51:D51"/>
    <mergeCell ref="E51:F51"/>
    <mergeCell ref="G51:P51"/>
    <mergeCell ref="C52:D52"/>
    <mergeCell ref="E52:F52"/>
    <mergeCell ref="G52:P52"/>
    <mergeCell ref="C49:D49"/>
    <mergeCell ref="E49:F49"/>
    <mergeCell ref="G49:P49"/>
    <mergeCell ref="C50:D50"/>
    <mergeCell ref="E50:F50"/>
    <mergeCell ref="G50:P50"/>
    <mergeCell ref="C47:D47"/>
    <mergeCell ref="E47:F47"/>
    <mergeCell ref="G47:P47"/>
    <mergeCell ref="C48:D48"/>
    <mergeCell ref="E48:F48"/>
    <mergeCell ref="G48:P48"/>
    <mergeCell ref="C45:D45"/>
    <mergeCell ref="E45:F45"/>
    <mergeCell ref="G45:P45"/>
    <mergeCell ref="C46:D46"/>
    <mergeCell ref="E46:F46"/>
    <mergeCell ref="G46:P46"/>
    <mergeCell ref="C43:D43"/>
    <mergeCell ref="E43:F43"/>
    <mergeCell ref="G43:P43"/>
    <mergeCell ref="C44:D44"/>
    <mergeCell ref="E44:F44"/>
    <mergeCell ref="G44:P44"/>
    <mergeCell ref="C41:D41"/>
    <mergeCell ref="E41:F41"/>
    <mergeCell ref="G41:P41"/>
    <mergeCell ref="C42:D42"/>
    <mergeCell ref="E42:F42"/>
    <mergeCell ref="G42:P42"/>
    <mergeCell ref="C39:D39"/>
    <mergeCell ref="E39:F39"/>
    <mergeCell ref="G39:P39"/>
    <mergeCell ref="C40:D40"/>
    <mergeCell ref="E40:F40"/>
    <mergeCell ref="G40:P40"/>
    <mergeCell ref="C37:D37"/>
    <mergeCell ref="E37:F37"/>
    <mergeCell ref="G37:P37"/>
    <mergeCell ref="C38:D38"/>
    <mergeCell ref="E38:F38"/>
    <mergeCell ref="G38:P38"/>
    <mergeCell ref="C35:D35"/>
    <mergeCell ref="E35:F35"/>
    <mergeCell ref="G35:P35"/>
    <mergeCell ref="C36:D36"/>
    <mergeCell ref="E36:F36"/>
    <mergeCell ref="G36:P36"/>
    <mergeCell ref="C33:D33"/>
    <mergeCell ref="E33:F33"/>
    <mergeCell ref="G33:P33"/>
    <mergeCell ref="C34:D34"/>
    <mergeCell ref="E34:F34"/>
    <mergeCell ref="G34:P34"/>
    <mergeCell ref="C31:D31"/>
    <mergeCell ref="E31:F31"/>
    <mergeCell ref="G31:P31"/>
    <mergeCell ref="C32:D32"/>
    <mergeCell ref="E32:F32"/>
    <mergeCell ref="G32:P32"/>
    <mergeCell ref="C29:D29"/>
    <mergeCell ref="E29:F29"/>
    <mergeCell ref="G29:P29"/>
    <mergeCell ref="C30:D30"/>
    <mergeCell ref="E30:F30"/>
    <mergeCell ref="G30:P30"/>
    <mergeCell ref="C27:D27"/>
    <mergeCell ref="E27:F27"/>
    <mergeCell ref="G27:P27"/>
    <mergeCell ref="C28:D28"/>
    <mergeCell ref="E28:F28"/>
    <mergeCell ref="G28:P28"/>
    <mergeCell ref="C25:D25"/>
    <mergeCell ref="E25:F25"/>
    <mergeCell ref="G25:P25"/>
    <mergeCell ref="C26:D26"/>
    <mergeCell ref="E26:F26"/>
    <mergeCell ref="G26:P26"/>
    <mergeCell ref="C23:D23"/>
    <mergeCell ref="E23:F23"/>
    <mergeCell ref="G23:P23"/>
    <mergeCell ref="C24:D24"/>
    <mergeCell ref="E24:F24"/>
    <mergeCell ref="G24:P24"/>
    <mergeCell ref="C21:D21"/>
    <mergeCell ref="E21:F21"/>
    <mergeCell ref="G21:P21"/>
    <mergeCell ref="C22:D22"/>
    <mergeCell ref="E22:F22"/>
    <mergeCell ref="G22:P22"/>
    <mergeCell ref="C19:D19"/>
    <mergeCell ref="E19:F19"/>
    <mergeCell ref="G19:P19"/>
    <mergeCell ref="C20:D20"/>
    <mergeCell ref="E20:F20"/>
    <mergeCell ref="G20:P20"/>
    <mergeCell ref="C17:D17"/>
    <mergeCell ref="E17:F17"/>
    <mergeCell ref="G17:P17"/>
    <mergeCell ref="C18:D18"/>
    <mergeCell ref="E18:F18"/>
    <mergeCell ref="G18:P18"/>
    <mergeCell ref="C15:D15"/>
    <mergeCell ref="E15:F15"/>
    <mergeCell ref="G15:P15"/>
    <mergeCell ref="C16:D16"/>
    <mergeCell ref="E16:F16"/>
    <mergeCell ref="G16:P16"/>
    <mergeCell ref="C13:D13"/>
    <mergeCell ref="E13:F13"/>
    <mergeCell ref="G13:P13"/>
    <mergeCell ref="C14:D14"/>
    <mergeCell ref="E14:F14"/>
    <mergeCell ref="G14:P14"/>
  </mergeCells>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C6969-1769-4B0B-BC91-F4D097951EE2}">
  <dimension ref="B1:R31"/>
  <sheetViews>
    <sheetView showGridLines="0" topLeftCell="A31" zoomScaleNormal="100" zoomScaleSheetLayoutView="100" workbookViewId="0">
      <selection activeCell="I10" sqref="I10:K10"/>
    </sheetView>
  </sheetViews>
  <sheetFormatPr defaultColWidth="8.75" defaultRowHeight="18.75" x14ac:dyDescent="0.4"/>
  <cols>
    <col min="1" max="1" width="2.75" style="3" customWidth="1"/>
    <col min="2" max="3" width="8.75" style="3"/>
    <col min="4" max="4" width="14.625" style="3" customWidth="1"/>
    <col min="5" max="11" width="8.75" style="3"/>
    <col min="12" max="12" width="5.875" style="3" customWidth="1"/>
    <col min="13" max="16" width="8.75" style="3" hidden="1" customWidth="1"/>
    <col min="17" max="17" width="8.75" style="3" customWidth="1"/>
    <col min="18" max="16384" width="8.75" style="3"/>
  </cols>
  <sheetData>
    <row r="1" spans="2:18" x14ac:dyDescent="0.4">
      <c r="I1" s="77" t="s">
        <v>269</v>
      </c>
      <c r="J1" s="78" t="s">
        <v>270</v>
      </c>
      <c r="K1" s="98" t="s">
        <v>493</v>
      </c>
    </row>
    <row r="2" spans="2:18" x14ac:dyDescent="0.4">
      <c r="B2" s="3" t="s">
        <v>261</v>
      </c>
      <c r="H2" s="9"/>
    </row>
    <row r="3" spans="2:18" ht="19.5" thickBot="1" x14ac:dyDescent="0.45">
      <c r="B3" s="3" t="s">
        <v>555</v>
      </c>
    </row>
    <row r="4" spans="2:18" x14ac:dyDescent="0.4">
      <c r="B4" s="110"/>
      <c r="C4" s="188" t="s">
        <v>556</v>
      </c>
      <c r="D4" s="188"/>
      <c r="E4" s="185"/>
      <c r="F4" s="184" t="s">
        <v>60</v>
      </c>
      <c r="G4" s="185"/>
      <c r="H4" s="184"/>
      <c r="I4" s="185"/>
      <c r="J4" s="184"/>
      <c r="K4" s="185"/>
    </row>
    <row r="5" spans="2:18" ht="19.5" thickBot="1" x14ac:dyDescent="0.45">
      <c r="B5" s="111"/>
      <c r="C5" s="189"/>
      <c r="D5" s="189"/>
      <c r="E5" s="187"/>
      <c r="F5" s="186"/>
      <c r="G5" s="187"/>
      <c r="H5" s="186"/>
      <c r="I5" s="187"/>
      <c r="J5" s="186"/>
      <c r="K5" s="187"/>
    </row>
    <row r="6" spans="2:18" ht="18.75" customHeight="1" x14ac:dyDescent="0.4">
      <c r="B6" s="122"/>
      <c r="C6" s="31" t="s">
        <v>585</v>
      </c>
      <c r="D6" s="31"/>
      <c r="E6" s="112" t="s">
        <v>572</v>
      </c>
      <c r="F6" s="31" t="s">
        <v>57</v>
      </c>
      <c r="G6" s="31"/>
      <c r="H6" s="194"/>
      <c r="I6" s="194"/>
      <c r="J6" s="194"/>
      <c r="K6" s="194"/>
    </row>
    <row r="7" spans="2:18" x14ac:dyDescent="0.4">
      <c r="B7" s="123"/>
      <c r="C7" s="32" t="s">
        <v>586</v>
      </c>
      <c r="D7" s="32"/>
      <c r="E7" s="113" t="s">
        <v>572</v>
      </c>
      <c r="F7" s="32" t="s">
        <v>57</v>
      </c>
      <c r="G7" s="32"/>
      <c r="H7" s="195"/>
      <c r="I7" s="195"/>
      <c r="J7" s="195"/>
      <c r="K7" s="195"/>
    </row>
    <row r="8" spans="2:18" x14ac:dyDescent="0.4">
      <c r="B8" s="123"/>
      <c r="C8" s="62" t="s">
        <v>574</v>
      </c>
      <c r="D8" s="62"/>
      <c r="E8" s="113" t="s">
        <v>572</v>
      </c>
      <c r="F8" s="32" t="s">
        <v>57</v>
      </c>
      <c r="G8" s="32"/>
      <c r="H8" s="196"/>
      <c r="I8" s="196"/>
      <c r="J8" s="196"/>
      <c r="K8" s="196"/>
    </row>
    <row r="9" spans="2:18" x14ac:dyDescent="0.4">
      <c r="B9" s="123"/>
      <c r="C9" s="32" t="s">
        <v>587</v>
      </c>
      <c r="D9" s="32"/>
      <c r="E9" s="113" t="s">
        <v>572</v>
      </c>
      <c r="F9" s="32" t="s">
        <v>58</v>
      </c>
      <c r="G9" s="32"/>
      <c r="H9" s="33" t="s">
        <v>61</v>
      </c>
      <c r="I9" s="197" t="s">
        <v>279</v>
      </c>
      <c r="J9" s="197"/>
      <c r="K9" s="197"/>
    </row>
    <row r="10" spans="2:18" x14ac:dyDescent="0.4">
      <c r="B10" s="123"/>
      <c r="C10" s="32"/>
      <c r="D10" s="32"/>
      <c r="E10" s="113" t="s">
        <v>572</v>
      </c>
      <c r="F10" s="32"/>
      <c r="G10" s="32"/>
      <c r="H10" s="33" t="s">
        <v>62</v>
      </c>
      <c r="I10" s="197"/>
      <c r="J10" s="197"/>
      <c r="K10" s="197"/>
    </row>
    <row r="11" spans="2:18" x14ac:dyDescent="0.4">
      <c r="B11" s="123"/>
      <c r="C11" s="32" t="s">
        <v>588</v>
      </c>
      <c r="D11" s="32"/>
      <c r="E11" s="33" t="s">
        <v>573</v>
      </c>
      <c r="F11" s="33" t="s">
        <v>271</v>
      </c>
      <c r="G11" s="32"/>
      <c r="H11" s="198"/>
      <c r="I11" s="199"/>
      <c r="J11" s="199"/>
      <c r="K11" s="99" t="s">
        <v>512</v>
      </c>
    </row>
    <row r="12" spans="2:18" x14ac:dyDescent="0.4">
      <c r="B12" s="123"/>
      <c r="C12" s="32"/>
      <c r="D12" s="32"/>
      <c r="E12" s="33" t="s">
        <v>573</v>
      </c>
      <c r="F12" s="32" t="s">
        <v>59</v>
      </c>
      <c r="G12" s="32"/>
      <c r="H12" s="193"/>
      <c r="I12" s="193"/>
      <c r="J12" s="193"/>
      <c r="K12" s="193"/>
    </row>
    <row r="13" spans="2:18" x14ac:dyDescent="0.4">
      <c r="B13" s="124"/>
      <c r="C13" s="34" t="s">
        <v>589</v>
      </c>
      <c r="D13" s="34"/>
      <c r="E13" s="115" t="s">
        <v>572</v>
      </c>
      <c r="F13" s="34" t="s">
        <v>513</v>
      </c>
      <c r="G13" s="34"/>
      <c r="H13" s="200" t="str">
        <f>M17</f>
        <v>Group X</v>
      </c>
      <c r="I13" s="200"/>
      <c r="J13" s="200"/>
      <c r="K13" s="200"/>
    </row>
    <row r="15" spans="2:18" customFormat="1" x14ac:dyDescent="0.4">
      <c r="B15" t="s">
        <v>648</v>
      </c>
    </row>
    <row r="16" spans="2:18" customFormat="1" x14ac:dyDescent="0.4">
      <c r="B16" s="24" t="s">
        <v>44</v>
      </c>
      <c r="C16" s="23"/>
      <c r="D16" s="24" t="s">
        <v>649</v>
      </c>
      <c r="E16" s="23"/>
      <c r="F16" s="23"/>
      <c r="G16" s="22"/>
      <c r="H16" s="24" t="s">
        <v>650</v>
      </c>
      <c r="I16" s="23"/>
      <c r="J16" s="23"/>
      <c r="K16" s="22"/>
      <c r="L16" s="3"/>
      <c r="M16" s="24" t="s">
        <v>45</v>
      </c>
      <c r="N16" s="23"/>
      <c r="O16" s="23"/>
      <c r="P16" s="22"/>
      <c r="Q16" s="3"/>
      <c r="R16" s="3"/>
    </row>
    <row r="17" spans="2:18" customFormat="1" x14ac:dyDescent="0.4">
      <c r="B17" s="24" t="s">
        <v>46</v>
      </c>
      <c r="C17" s="23"/>
      <c r="D17" s="201"/>
      <c r="E17" s="202"/>
      <c r="F17" s="202"/>
      <c r="G17" s="203"/>
      <c r="H17" s="201"/>
      <c r="I17" s="202"/>
      <c r="J17" s="202"/>
      <c r="K17" s="203"/>
      <c r="L17" s="3"/>
      <c r="M17" s="154" t="str">
        <f>IF(H17&gt;=100000,"Group G","Group X")</f>
        <v>Group X</v>
      </c>
      <c r="N17" s="155"/>
      <c r="O17" s="155"/>
      <c r="P17" s="156"/>
      <c r="Q17" s="3"/>
      <c r="R17" s="3"/>
    </row>
    <row r="18" spans="2:18" customFormat="1" x14ac:dyDescent="0.4">
      <c r="B18" s="24" t="s">
        <v>47</v>
      </c>
      <c r="C18" s="23"/>
      <c r="D18" s="201"/>
      <c r="E18" s="202"/>
      <c r="F18" s="202"/>
      <c r="G18" s="203"/>
      <c r="H18" s="201"/>
      <c r="I18" s="202"/>
      <c r="J18" s="202"/>
      <c r="K18" s="203"/>
      <c r="L18" s="3"/>
      <c r="M18" s="157"/>
      <c r="N18" s="160"/>
      <c r="O18" s="160"/>
      <c r="P18" s="158"/>
      <c r="Q18" s="3"/>
      <c r="R18" s="3"/>
    </row>
    <row r="19" spans="2:18" customFormat="1" x14ac:dyDescent="0.4">
      <c r="B19" s="18" t="s">
        <v>48</v>
      </c>
      <c r="C19" s="17"/>
      <c r="D19" s="204">
        <f>D17+D18</f>
        <v>0</v>
      </c>
      <c r="E19" s="205"/>
      <c r="F19" s="205"/>
      <c r="G19" s="206"/>
      <c r="H19" s="204">
        <f>H17+H18</f>
        <v>0</v>
      </c>
      <c r="I19" s="205"/>
      <c r="J19" s="205"/>
      <c r="K19" s="206"/>
      <c r="L19" s="3"/>
      <c r="M19" s="157"/>
      <c r="N19" s="160"/>
      <c r="O19" s="160"/>
      <c r="P19" s="158"/>
      <c r="Q19" s="3"/>
      <c r="R19" s="3"/>
    </row>
    <row r="20" spans="2:18" customFormat="1" x14ac:dyDescent="0.4">
      <c r="B20" t="s">
        <v>505</v>
      </c>
      <c r="F20" s="159"/>
      <c r="G20" s="159"/>
      <c r="H20" s="159"/>
      <c r="I20" s="159"/>
      <c r="J20" s="159"/>
      <c r="K20" s="159"/>
      <c r="L20" s="3"/>
      <c r="M20" s="159"/>
      <c r="N20" s="159"/>
      <c r="O20" s="159"/>
      <c r="P20" s="159"/>
      <c r="Q20" s="159"/>
      <c r="R20" s="159"/>
    </row>
    <row r="21" spans="2:18" customFormat="1" x14ac:dyDescent="0.4">
      <c r="B21" t="s">
        <v>504</v>
      </c>
      <c r="F21" s="159"/>
      <c r="G21" s="159"/>
      <c r="H21" s="159"/>
      <c r="I21" s="159"/>
      <c r="J21" s="159"/>
      <c r="K21" s="159"/>
      <c r="L21" s="3"/>
      <c r="M21" s="159"/>
      <c r="N21" s="159"/>
      <c r="O21" s="159"/>
      <c r="P21" s="159"/>
      <c r="Q21" s="159"/>
      <c r="R21" s="159"/>
    </row>
    <row r="23" spans="2:18" x14ac:dyDescent="0.4">
      <c r="B23" t="s">
        <v>703</v>
      </c>
    </row>
    <row r="24" spans="2:18" x14ac:dyDescent="0.4">
      <c r="B24" s="191"/>
      <c r="C24" s="192"/>
      <c r="D24" s="192"/>
      <c r="E24" s="192"/>
      <c r="F24" s="192"/>
      <c r="G24" s="192"/>
      <c r="H24" s="192"/>
      <c r="I24" s="192"/>
      <c r="J24" s="192"/>
      <c r="K24" s="192"/>
    </row>
    <row r="25" spans="2:18" x14ac:dyDescent="0.4">
      <c r="B25" s="192"/>
      <c r="C25" s="192"/>
      <c r="D25" s="192"/>
      <c r="E25" s="192"/>
      <c r="F25" s="192"/>
      <c r="G25" s="192"/>
      <c r="H25" s="192"/>
      <c r="I25" s="192"/>
      <c r="J25" s="192"/>
      <c r="K25" s="192"/>
    </row>
    <row r="26" spans="2:18" x14ac:dyDescent="0.4">
      <c r="B26" s="192"/>
      <c r="C26" s="192"/>
      <c r="D26" s="192"/>
      <c r="E26" s="192"/>
      <c r="F26" s="192"/>
      <c r="G26" s="192"/>
      <c r="H26" s="192"/>
      <c r="I26" s="192"/>
      <c r="J26" s="192"/>
      <c r="K26" s="192"/>
    </row>
    <row r="27" spans="2:18" x14ac:dyDescent="0.4">
      <c r="B27" s="192"/>
      <c r="C27" s="192"/>
      <c r="D27" s="192"/>
      <c r="E27" s="192"/>
      <c r="F27" s="192"/>
      <c r="G27" s="192"/>
      <c r="H27" s="192"/>
      <c r="I27" s="192"/>
      <c r="J27" s="192"/>
      <c r="K27" s="192"/>
    </row>
    <row r="28" spans="2:18" x14ac:dyDescent="0.4">
      <c r="B28" s="192"/>
      <c r="C28" s="192"/>
      <c r="D28" s="192"/>
      <c r="E28" s="192"/>
      <c r="F28" s="192"/>
      <c r="G28" s="192"/>
      <c r="H28" s="192"/>
      <c r="I28" s="192"/>
      <c r="J28" s="192"/>
      <c r="K28" s="192"/>
    </row>
    <row r="29" spans="2:18" x14ac:dyDescent="0.4">
      <c r="B29" s="192"/>
      <c r="C29" s="192"/>
      <c r="D29" s="192"/>
      <c r="E29" s="192"/>
      <c r="F29" s="192"/>
      <c r="G29" s="192"/>
      <c r="H29" s="192"/>
      <c r="I29" s="192"/>
      <c r="J29" s="192"/>
      <c r="K29" s="192"/>
    </row>
    <row r="30" spans="2:18" ht="18.75" customHeight="1" x14ac:dyDescent="0.4">
      <c r="B30" s="190" t="s">
        <v>704</v>
      </c>
      <c r="C30" s="190"/>
      <c r="D30" s="190"/>
      <c r="E30" s="190"/>
      <c r="F30" s="190"/>
      <c r="G30" s="190"/>
      <c r="H30" s="190"/>
      <c r="I30" s="190"/>
      <c r="J30" s="190"/>
      <c r="K30" s="190"/>
    </row>
    <row r="31" spans="2:18" x14ac:dyDescent="0.4">
      <c r="B31" s="190"/>
      <c r="C31" s="190"/>
      <c r="D31" s="190"/>
      <c r="E31" s="190"/>
      <c r="F31" s="190"/>
      <c r="G31" s="190"/>
      <c r="H31" s="190"/>
      <c r="I31" s="190"/>
      <c r="J31" s="190"/>
      <c r="K31" s="190"/>
    </row>
  </sheetData>
  <sheetProtection algorithmName="SHA-512" hashValue="mEQs0G374j3hsVeC9Ih+lh1HBLlTlBBi+bG4ae1DC/9FCzTYdx4JppShWbxd4VboqU43kLVQ/0Irp27i99AZbg==" saltValue="Xfj+yo/7eN6lqIDL31bhDg==" spinCount="100000" sheet="1" objects="1" scenarios="1"/>
  <dataConsolidate/>
  <mergeCells count="20">
    <mergeCell ref="D18:G18"/>
    <mergeCell ref="H18:K18"/>
    <mergeCell ref="D19:G19"/>
    <mergeCell ref="H19:K19"/>
    <mergeCell ref="F4:G5"/>
    <mergeCell ref="H4:I5"/>
    <mergeCell ref="J4:K5"/>
    <mergeCell ref="C4:E5"/>
    <mergeCell ref="B30:K31"/>
    <mergeCell ref="B24:K29"/>
    <mergeCell ref="H12:K12"/>
    <mergeCell ref="H6:K6"/>
    <mergeCell ref="H7:K7"/>
    <mergeCell ref="H8:K8"/>
    <mergeCell ref="I9:K9"/>
    <mergeCell ref="I10:K10"/>
    <mergeCell ref="H11:J11"/>
    <mergeCell ref="H13:K13"/>
    <mergeCell ref="D17:G17"/>
    <mergeCell ref="H17:K17"/>
  </mergeCells>
  <phoneticPr fontId="1"/>
  <dataValidations count="6">
    <dataValidation type="custom" showInputMessage="1" showErrorMessage="1" errorTitle="法人番号エラー" error="「法人番号指定通知書」にて国税庁より各法人へ通知されている13桁の番号をご記入ください" sqref="H8:K8" xr:uid="{92A0E29B-6494-4AF3-8FD7-AB1C9CB0F01F}">
      <formula1>AND(INT($H$8)=$H$8,LEN($H$8)=13)</formula1>
    </dataValidation>
    <dataValidation type="list" showInputMessage="1" showErrorMessage="1" sqref="I10:K10" xr:uid="{F7828BC1-B3AE-4BFF-BCDC-9AD0B22A76E4}">
      <formula1>INDIRECT($I$9)</formula1>
    </dataValidation>
    <dataValidation type="list" showInputMessage="1" showErrorMessage="1" sqref="K11" xr:uid="{58EE46CD-A8A5-46F8-98DD-D527B0E96536}">
      <formula1>"年,年度"</formula1>
    </dataValidation>
    <dataValidation type="custom" imeMode="disabled" operator="equal" showInputMessage="1" showErrorMessage="1" errorTitle="証券コードエラー" error="4桁の証券コードをご記入ください" sqref="H7:K7" xr:uid="{784CCFA9-0D41-4E9B-A4F4-311D1624C51A}">
      <formula1>AND(INT($H$7)=$H$7,LEN($H$7)=4)</formula1>
    </dataValidation>
    <dataValidation type="custom" allowBlank="1" showInputMessage="1" showErrorMessage="1" errorTitle="対象年・年度エラー" error="西暦でご記入ください" sqref="H11:J11" xr:uid="{7519B2B5-8692-4F8D-8C79-182A83479845}">
      <formula1>AND(INT($H$11)=$H$11,LEN($H$11)=4)</formula1>
    </dataValidation>
    <dataValidation type="whole" imeMode="disabled" operator="greaterThanOrEqual" showInputMessage="1" showErrorMessage="1" errorTitle="売上額エラー" error="数字のみご記入ください" sqref="H12:K12" xr:uid="{5B971AA7-F790-4567-8382-98DC485B9A0F}">
      <formula1>0</formula1>
    </dataValidation>
  </dataValidations>
  <pageMargins left="0.7" right="0.7" top="0.75" bottom="0.75" header="0.3" footer="0.3"/>
  <pageSetup paperSize="9" scale="28"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B6CBCEDF-1118-495E-BBD4-CD393D049088}">
          <x14:formula1>
            <xm:f>'（非表示想定）産業分類'!$D$2:$D$20</xm:f>
          </x14:formula1>
          <xm:sqref>I9:K9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399F8-25F0-427F-AB7A-E536937BDB80}">
  <dimension ref="B1:AN73"/>
  <sheetViews>
    <sheetView showGridLines="0" view="pageBreakPreview" zoomScaleNormal="100" zoomScaleSheetLayoutView="100" workbookViewId="0"/>
  </sheetViews>
  <sheetFormatPr defaultColWidth="3.625" defaultRowHeight="18.75" x14ac:dyDescent="0.4"/>
  <cols>
    <col min="6" max="6" width="5" customWidth="1"/>
    <col min="22" max="22" width="3.625" customWidth="1"/>
    <col min="29" max="29" width="3.25" bestFit="1" customWidth="1"/>
  </cols>
  <sheetData>
    <row r="1" spans="2:22" x14ac:dyDescent="0.4">
      <c r="Q1" s="263" t="s">
        <v>269</v>
      </c>
      <c r="R1" s="263"/>
      <c r="S1" s="262" t="s">
        <v>270</v>
      </c>
      <c r="T1" s="262"/>
      <c r="U1" s="264" t="s">
        <v>493</v>
      </c>
      <c r="V1" s="264"/>
    </row>
    <row r="2" spans="2:22" x14ac:dyDescent="0.4">
      <c r="B2" t="s">
        <v>262</v>
      </c>
    </row>
    <row r="4" spans="2:22" x14ac:dyDescent="0.25">
      <c r="B4" t="s">
        <v>690</v>
      </c>
      <c r="K4" s="103"/>
      <c r="L4" s="104"/>
      <c r="M4" s="104"/>
      <c r="N4" s="104"/>
      <c r="O4" s="104"/>
      <c r="P4" s="104"/>
      <c r="Q4" s="104"/>
      <c r="R4" s="104"/>
      <c r="U4" s="104"/>
      <c r="V4" s="104"/>
    </row>
    <row r="5" spans="2:22" x14ac:dyDescent="0.4">
      <c r="C5" t="s">
        <v>590</v>
      </c>
    </row>
    <row r="6" spans="2:22" x14ac:dyDescent="0.4">
      <c r="C6" s="9" t="s">
        <v>591</v>
      </c>
      <c r="T6" s="279"/>
      <c r="U6" s="279"/>
      <c r="V6" t="s">
        <v>582</v>
      </c>
    </row>
    <row r="7" spans="2:22" x14ac:dyDescent="0.4">
      <c r="C7" s="9" t="s">
        <v>646</v>
      </c>
      <c r="T7" s="280" t="s">
        <v>685</v>
      </c>
      <c r="U7" s="280"/>
    </row>
    <row r="8" spans="2:22" x14ac:dyDescent="0.4">
      <c r="C8" s="108"/>
    </row>
    <row r="9" spans="2:22" x14ac:dyDescent="0.25">
      <c r="C9" t="s">
        <v>682</v>
      </c>
      <c r="K9" s="105"/>
      <c r="L9" s="105"/>
      <c r="M9" s="105"/>
      <c r="N9" s="105"/>
      <c r="O9" s="105"/>
      <c r="P9" s="105"/>
      <c r="Q9" s="105"/>
      <c r="R9" s="105"/>
      <c r="S9" s="105"/>
      <c r="T9" s="105"/>
      <c r="U9" s="105"/>
      <c r="V9" s="105"/>
    </row>
    <row r="10" spans="2:22" x14ac:dyDescent="0.4">
      <c r="C10" s="274" t="s">
        <v>540</v>
      </c>
      <c r="D10" s="275"/>
      <c r="E10" s="275"/>
      <c r="F10" s="275"/>
      <c r="G10" s="275"/>
      <c r="H10" s="275"/>
      <c r="I10" s="275"/>
      <c r="J10" s="275"/>
      <c r="K10" s="275"/>
      <c r="L10" s="276"/>
      <c r="M10" s="215" t="s">
        <v>535</v>
      </c>
      <c r="N10" s="216"/>
      <c r="O10" s="216"/>
      <c r="P10" s="217"/>
      <c r="Q10" s="215" t="s">
        <v>536</v>
      </c>
      <c r="R10" s="217"/>
      <c r="S10" s="215" t="s">
        <v>537</v>
      </c>
      <c r="T10" s="216"/>
      <c r="U10" s="216"/>
      <c r="V10" s="217"/>
    </row>
    <row r="11" spans="2:22" x14ac:dyDescent="0.4">
      <c r="C11" s="238" t="s">
        <v>529</v>
      </c>
      <c r="D11" s="239"/>
      <c r="E11" s="240"/>
      <c r="F11" s="265" t="s">
        <v>681</v>
      </c>
      <c r="G11" s="266"/>
      <c r="H11" s="266"/>
      <c r="I11" s="267"/>
      <c r="J11" s="101" t="s">
        <v>532</v>
      </c>
      <c r="K11" s="101"/>
      <c r="L11" s="101"/>
      <c r="M11" s="231"/>
      <c r="N11" s="232"/>
      <c r="O11" s="232"/>
      <c r="P11" s="233"/>
      <c r="Q11" s="277"/>
      <c r="R11" s="278"/>
      <c r="S11" s="251" t="s">
        <v>541</v>
      </c>
      <c r="T11" s="252"/>
      <c r="U11" s="252"/>
      <c r="V11" s="253"/>
    </row>
    <row r="12" spans="2:22" x14ac:dyDescent="0.4">
      <c r="C12" s="241"/>
      <c r="D12" s="242"/>
      <c r="E12" s="243"/>
      <c r="F12" s="268"/>
      <c r="G12" s="269"/>
      <c r="H12" s="269"/>
      <c r="I12" s="270"/>
      <c r="J12" s="101" t="s">
        <v>533</v>
      </c>
      <c r="K12" s="101"/>
      <c r="L12" s="101"/>
      <c r="M12" s="231"/>
      <c r="N12" s="232"/>
      <c r="O12" s="232"/>
      <c r="P12" s="233"/>
      <c r="Q12" s="277"/>
      <c r="R12" s="278"/>
      <c r="S12" s="251" t="s">
        <v>541</v>
      </c>
      <c r="T12" s="252"/>
      <c r="U12" s="252"/>
      <c r="V12" s="253"/>
    </row>
    <row r="13" spans="2:22" x14ac:dyDescent="0.4">
      <c r="C13" s="228"/>
      <c r="D13" s="229"/>
      <c r="E13" s="230"/>
      <c r="F13" s="271"/>
      <c r="G13" s="272"/>
      <c r="H13" s="272"/>
      <c r="I13" s="273"/>
      <c r="J13" s="101" t="s">
        <v>534</v>
      </c>
      <c r="K13" s="101"/>
      <c r="L13" s="101"/>
      <c r="M13" s="257">
        <f>SUM($M$11:$P$12)</f>
        <v>0</v>
      </c>
      <c r="N13" s="258"/>
      <c r="O13" s="258"/>
      <c r="P13" s="259"/>
      <c r="Q13" s="277"/>
      <c r="R13" s="278"/>
      <c r="S13" s="251" t="s">
        <v>507</v>
      </c>
      <c r="T13" s="252"/>
      <c r="U13" s="252"/>
      <c r="V13" s="253"/>
    </row>
    <row r="14" spans="2:22" x14ac:dyDescent="0.4">
      <c r="C14" s="238" t="s">
        <v>538</v>
      </c>
      <c r="D14" s="239"/>
      <c r="E14" s="240"/>
      <c r="F14" s="281" t="s">
        <v>539</v>
      </c>
      <c r="G14" s="239"/>
      <c r="H14" s="239"/>
      <c r="I14" s="240"/>
      <c r="J14" s="101" t="s">
        <v>532</v>
      </c>
      <c r="K14" s="101"/>
      <c r="L14" s="101"/>
      <c r="M14" s="231"/>
      <c r="N14" s="232"/>
      <c r="O14" s="232"/>
      <c r="P14" s="233"/>
      <c r="Q14" s="277"/>
      <c r="R14" s="278"/>
      <c r="S14" s="247" t="s">
        <v>507</v>
      </c>
      <c r="T14" s="248"/>
      <c r="U14" s="248"/>
      <c r="V14" s="249"/>
    </row>
    <row r="15" spans="2:22" x14ac:dyDescent="0.4">
      <c r="C15" s="241"/>
      <c r="D15" s="242"/>
      <c r="E15" s="243"/>
      <c r="F15" s="241"/>
      <c r="G15" s="242"/>
      <c r="H15" s="242"/>
      <c r="I15" s="243"/>
      <c r="J15" s="101" t="s">
        <v>533</v>
      </c>
      <c r="K15" s="101"/>
      <c r="L15" s="101"/>
      <c r="M15" s="231"/>
      <c r="N15" s="232"/>
      <c r="O15" s="232"/>
      <c r="P15" s="233"/>
      <c r="Q15" s="277"/>
      <c r="R15" s="278"/>
      <c r="S15" s="247" t="s">
        <v>507</v>
      </c>
      <c r="T15" s="248"/>
      <c r="U15" s="248"/>
      <c r="V15" s="249"/>
    </row>
    <row r="16" spans="2:22" x14ac:dyDescent="0.4">
      <c r="C16" s="241"/>
      <c r="D16" s="242"/>
      <c r="E16" s="243"/>
      <c r="F16" s="228"/>
      <c r="G16" s="229"/>
      <c r="H16" s="229"/>
      <c r="I16" s="230"/>
      <c r="J16" s="101" t="s">
        <v>534</v>
      </c>
      <c r="K16" s="101"/>
      <c r="L16" s="101"/>
      <c r="M16" s="257">
        <f>SUM($M$14:$P$15)</f>
        <v>0</v>
      </c>
      <c r="N16" s="258"/>
      <c r="O16" s="258"/>
      <c r="P16" s="259"/>
      <c r="Q16" s="277"/>
      <c r="R16" s="278"/>
      <c r="S16" s="247" t="s">
        <v>507</v>
      </c>
      <c r="T16" s="248"/>
      <c r="U16" s="248"/>
      <c r="V16" s="249"/>
    </row>
    <row r="17" spans="2:23" x14ac:dyDescent="0.4">
      <c r="C17" s="241"/>
      <c r="D17" s="242"/>
      <c r="E17" s="243"/>
      <c r="F17" s="238" t="s">
        <v>530</v>
      </c>
      <c r="G17" s="239"/>
      <c r="H17" s="239"/>
      <c r="I17" s="240"/>
      <c r="J17" s="101" t="s">
        <v>532</v>
      </c>
      <c r="K17" s="101"/>
      <c r="L17" s="101"/>
      <c r="M17" s="231"/>
      <c r="N17" s="232"/>
      <c r="O17" s="232"/>
      <c r="P17" s="233"/>
      <c r="Q17" s="236" t="e">
        <f>($M$11-$M$17)/$M$11*-1</f>
        <v>#DIV/0!</v>
      </c>
      <c r="R17" s="237"/>
      <c r="S17" s="247" t="s">
        <v>507</v>
      </c>
      <c r="T17" s="248"/>
      <c r="U17" s="248"/>
      <c r="V17" s="249"/>
    </row>
    <row r="18" spans="2:23" x14ac:dyDescent="0.4">
      <c r="C18" s="241"/>
      <c r="D18" s="242"/>
      <c r="E18" s="243"/>
      <c r="F18" s="241"/>
      <c r="G18" s="242"/>
      <c r="H18" s="242"/>
      <c r="I18" s="243"/>
      <c r="J18" s="101" t="s">
        <v>533</v>
      </c>
      <c r="K18" s="101"/>
      <c r="L18" s="101"/>
      <c r="M18" s="231"/>
      <c r="N18" s="232"/>
      <c r="O18" s="232"/>
      <c r="P18" s="233"/>
      <c r="Q18" s="236" t="e">
        <f>($M$12-$M$18)/$M$12*-1</f>
        <v>#DIV/0!</v>
      </c>
      <c r="R18" s="237"/>
      <c r="S18" s="247" t="s">
        <v>507</v>
      </c>
      <c r="T18" s="248"/>
      <c r="U18" s="248"/>
      <c r="V18" s="249"/>
    </row>
    <row r="19" spans="2:23" x14ac:dyDescent="0.4">
      <c r="C19" s="228"/>
      <c r="D19" s="229"/>
      <c r="E19" s="230"/>
      <c r="F19" s="228"/>
      <c r="G19" s="229"/>
      <c r="H19" s="229"/>
      <c r="I19" s="230"/>
      <c r="J19" s="101" t="s">
        <v>534</v>
      </c>
      <c r="K19" s="101"/>
      <c r="L19" s="101"/>
      <c r="M19" s="257">
        <f>SUM($M$17:$P$18)</f>
        <v>0</v>
      </c>
      <c r="N19" s="258"/>
      <c r="O19" s="258"/>
      <c r="P19" s="259"/>
      <c r="Q19" s="236" t="e">
        <f>($M$13-$M$19)/$M$13*-1</f>
        <v>#DIV/0!</v>
      </c>
      <c r="R19" s="237"/>
      <c r="S19" s="247" t="s">
        <v>507</v>
      </c>
      <c r="T19" s="248"/>
      <c r="U19" s="248"/>
      <c r="V19" s="249"/>
    </row>
    <row r="20" spans="2:23" x14ac:dyDescent="0.4">
      <c r="C20" s="238" t="s">
        <v>531</v>
      </c>
      <c r="D20" s="239"/>
      <c r="E20" s="239"/>
      <c r="F20" s="239"/>
      <c r="G20" s="239"/>
      <c r="H20" s="239"/>
      <c r="I20" s="240"/>
      <c r="J20" s="101" t="s">
        <v>532</v>
      </c>
      <c r="K20" s="101"/>
      <c r="L20" s="101"/>
      <c r="M20" s="231"/>
      <c r="N20" s="232"/>
      <c r="O20" s="232"/>
      <c r="P20" s="233"/>
      <c r="Q20" s="236" t="e">
        <f>($M$11-$M$20)/$M$11*-1</f>
        <v>#DIV/0!</v>
      </c>
      <c r="R20" s="237"/>
      <c r="S20" s="254" t="s">
        <v>680</v>
      </c>
      <c r="T20" s="255"/>
      <c r="U20" s="255"/>
      <c r="V20" s="256"/>
    </row>
    <row r="21" spans="2:23" x14ac:dyDescent="0.4">
      <c r="C21" s="241"/>
      <c r="D21" s="242"/>
      <c r="E21" s="242"/>
      <c r="F21" s="242"/>
      <c r="G21" s="242"/>
      <c r="H21" s="242"/>
      <c r="I21" s="243"/>
      <c r="J21" s="101" t="s">
        <v>533</v>
      </c>
      <c r="K21" s="101"/>
      <c r="L21" s="101"/>
      <c r="M21" s="231"/>
      <c r="N21" s="232"/>
      <c r="O21" s="232"/>
      <c r="P21" s="233"/>
      <c r="Q21" s="236" t="e">
        <f>($M$12-$M$21)/$M$12*-1</f>
        <v>#DIV/0!</v>
      </c>
      <c r="R21" s="237"/>
      <c r="S21" s="254" t="s">
        <v>554</v>
      </c>
      <c r="T21" s="255"/>
      <c r="U21" s="255"/>
      <c r="V21" s="256"/>
    </row>
    <row r="22" spans="2:23" x14ac:dyDescent="0.4">
      <c r="C22" s="228"/>
      <c r="D22" s="229"/>
      <c r="E22" s="229"/>
      <c r="F22" s="229"/>
      <c r="G22" s="229"/>
      <c r="H22" s="229"/>
      <c r="I22" s="230"/>
      <c r="J22" s="101" t="s">
        <v>534</v>
      </c>
      <c r="K22" s="101"/>
      <c r="L22" s="101"/>
      <c r="M22" s="257">
        <f>SUM($M$20:$P$21)</f>
        <v>0</v>
      </c>
      <c r="N22" s="258"/>
      <c r="O22" s="258"/>
      <c r="P22" s="259"/>
      <c r="Q22" s="236" t="e">
        <f>($M$13-$M$22)/$M$13*-1</f>
        <v>#DIV/0!</v>
      </c>
      <c r="R22" s="237"/>
      <c r="S22" s="251" t="s">
        <v>541</v>
      </c>
      <c r="T22" s="252"/>
      <c r="U22" s="252"/>
      <c r="V22" s="253"/>
    </row>
    <row r="24" spans="2:23" x14ac:dyDescent="0.4">
      <c r="C24" t="s">
        <v>647</v>
      </c>
    </row>
    <row r="25" spans="2:23" x14ac:dyDescent="0.4">
      <c r="G25" t="s">
        <v>43</v>
      </c>
      <c r="J25" s="260"/>
      <c r="K25" s="260"/>
      <c r="L25" s="260"/>
      <c r="M25" s="260"/>
      <c r="O25" t="s">
        <v>592</v>
      </c>
      <c r="Q25" t="s">
        <v>651</v>
      </c>
      <c r="S25" s="246"/>
      <c r="T25" s="246"/>
      <c r="U25" s="246"/>
      <c r="V25" s="246"/>
      <c r="W25" s="42"/>
    </row>
    <row r="27" spans="2:23" x14ac:dyDescent="0.4">
      <c r="B27" s="42"/>
      <c r="C27" t="s">
        <v>593</v>
      </c>
      <c r="D27" s="13"/>
      <c r="E27" s="13"/>
      <c r="F27" s="13"/>
      <c r="G27" s="13"/>
      <c r="H27" s="13"/>
      <c r="I27" s="13"/>
      <c r="J27" s="13"/>
      <c r="K27" s="13"/>
      <c r="L27" s="13"/>
      <c r="M27" s="13"/>
      <c r="N27" s="13"/>
      <c r="O27" s="13"/>
      <c r="P27" s="13"/>
      <c r="Q27" s="13"/>
      <c r="R27" s="13"/>
      <c r="S27" s="26"/>
    </row>
    <row r="28" spans="2:23" ht="18" customHeight="1" x14ac:dyDescent="0.4">
      <c r="C28" s="245"/>
      <c r="D28" s="245"/>
      <c r="E28" s="245"/>
      <c r="F28" s="245"/>
      <c r="G28" s="245"/>
      <c r="H28" s="245"/>
      <c r="I28" s="245"/>
      <c r="J28" s="245"/>
      <c r="K28" s="245"/>
      <c r="L28" s="245"/>
      <c r="M28" s="245"/>
      <c r="N28" s="245"/>
      <c r="O28" s="245"/>
      <c r="P28" s="245"/>
      <c r="Q28" s="245"/>
      <c r="R28" s="245"/>
      <c r="S28" s="245"/>
      <c r="T28" s="245"/>
      <c r="U28" s="245"/>
      <c r="V28" s="245"/>
    </row>
    <row r="29" spans="2:23" x14ac:dyDescent="0.4">
      <c r="C29" s="245"/>
      <c r="D29" s="245"/>
      <c r="E29" s="245"/>
      <c r="F29" s="245"/>
      <c r="G29" s="245"/>
      <c r="H29" s="245"/>
      <c r="I29" s="245"/>
      <c r="J29" s="245"/>
      <c r="K29" s="245"/>
      <c r="L29" s="245"/>
      <c r="M29" s="245"/>
      <c r="N29" s="245"/>
      <c r="O29" s="245"/>
      <c r="P29" s="245"/>
      <c r="Q29" s="245"/>
      <c r="R29" s="245"/>
      <c r="S29" s="245"/>
      <c r="T29" s="245"/>
      <c r="U29" s="245"/>
      <c r="V29" s="245"/>
    </row>
    <row r="30" spans="2:23" x14ac:dyDescent="0.4">
      <c r="C30" s="245"/>
      <c r="D30" s="245"/>
      <c r="E30" s="245"/>
      <c r="F30" s="245"/>
      <c r="G30" s="245"/>
      <c r="H30" s="245"/>
      <c r="I30" s="245"/>
      <c r="J30" s="245"/>
      <c r="K30" s="245"/>
      <c r="L30" s="245"/>
      <c r="M30" s="245"/>
      <c r="N30" s="245"/>
      <c r="O30" s="245"/>
      <c r="P30" s="245"/>
      <c r="Q30" s="245"/>
      <c r="R30" s="245"/>
      <c r="S30" s="245"/>
      <c r="T30" s="245"/>
      <c r="U30" s="245"/>
      <c r="V30" s="245"/>
    </row>
    <row r="31" spans="2:23" x14ac:dyDescent="0.4">
      <c r="C31" s="245"/>
      <c r="D31" s="245"/>
      <c r="E31" s="245"/>
      <c r="F31" s="245"/>
      <c r="G31" s="245"/>
      <c r="H31" s="245"/>
      <c r="I31" s="245"/>
      <c r="J31" s="245"/>
      <c r="K31" s="245"/>
      <c r="L31" s="245"/>
      <c r="M31" s="245"/>
      <c r="N31" s="245"/>
      <c r="O31" s="245"/>
      <c r="P31" s="245"/>
      <c r="Q31" s="245"/>
      <c r="R31" s="245"/>
      <c r="S31" s="245"/>
      <c r="T31" s="245"/>
      <c r="U31" s="245"/>
      <c r="V31" s="245"/>
    </row>
    <row r="32" spans="2:23" x14ac:dyDescent="0.4">
      <c r="C32" s="245"/>
      <c r="D32" s="245"/>
      <c r="E32" s="245"/>
      <c r="F32" s="245"/>
      <c r="G32" s="245"/>
      <c r="H32" s="245"/>
      <c r="I32" s="245"/>
      <c r="J32" s="245"/>
      <c r="K32" s="245"/>
      <c r="L32" s="245"/>
      <c r="M32" s="245"/>
      <c r="N32" s="245"/>
      <c r="O32" s="245"/>
      <c r="P32" s="245"/>
      <c r="Q32" s="245"/>
      <c r="R32" s="245"/>
      <c r="S32" s="245"/>
      <c r="T32" s="245"/>
      <c r="U32" s="245"/>
      <c r="V32" s="245"/>
    </row>
    <row r="33" spans="2:40" x14ac:dyDescent="0.4">
      <c r="C33" t="s">
        <v>42</v>
      </c>
    </row>
    <row r="34" spans="2:40" x14ac:dyDescent="0.4">
      <c r="C34" s="244"/>
      <c r="D34" s="244"/>
      <c r="E34" s="244"/>
      <c r="F34" s="244"/>
      <c r="G34" s="244"/>
      <c r="H34" s="244"/>
      <c r="I34" s="244"/>
      <c r="J34" s="244"/>
      <c r="K34" s="244"/>
      <c r="L34" s="244"/>
      <c r="M34" s="244"/>
      <c r="N34" s="244"/>
      <c r="O34" s="244"/>
      <c r="P34" s="244"/>
      <c r="Q34" s="244"/>
      <c r="R34" s="244"/>
      <c r="S34" s="244"/>
      <c r="T34" s="244"/>
      <c r="U34" s="244"/>
      <c r="V34" s="244"/>
    </row>
    <row r="36" spans="2:40" x14ac:dyDescent="0.4">
      <c r="C36" t="s">
        <v>595</v>
      </c>
      <c r="AN36" s="13"/>
    </row>
    <row r="37" spans="2:40" x14ac:dyDescent="0.4">
      <c r="D37" s="14" t="s">
        <v>594</v>
      </c>
    </row>
    <row r="38" spans="2:40" x14ac:dyDescent="0.4">
      <c r="C38" s="109"/>
      <c r="D38" t="s">
        <v>597</v>
      </c>
    </row>
    <row r="39" spans="2:40" x14ac:dyDescent="0.4">
      <c r="C39" s="118"/>
      <c r="D39" s="106" t="s">
        <v>599</v>
      </c>
    </row>
    <row r="40" spans="2:40" x14ac:dyDescent="0.4">
      <c r="C40" s="176"/>
      <c r="D40" s="125" t="s">
        <v>596</v>
      </c>
    </row>
    <row r="41" spans="2:40" x14ac:dyDescent="0.4">
      <c r="D41" s="13"/>
      <c r="H41" s="13"/>
    </row>
    <row r="42" spans="2:40" x14ac:dyDescent="0.4">
      <c r="C42" s="261" t="s">
        <v>652</v>
      </c>
      <c r="D42" s="261"/>
      <c r="E42" s="261"/>
      <c r="F42" s="261"/>
      <c r="G42" s="261"/>
      <c r="H42" s="261"/>
      <c r="I42" s="261"/>
      <c r="J42" s="261"/>
      <c r="K42" s="261"/>
      <c r="L42" s="261"/>
      <c r="M42" s="261"/>
      <c r="N42" s="261"/>
      <c r="O42" s="261"/>
      <c r="P42" s="261"/>
      <c r="Q42" s="261"/>
      <c r="R42" s="261"/>
      <c r="S42" s="261"/>
      <c r="T42" s="261"/>
      <c r="U42" s="261"/>
      <c r="V42" s="261"/>
    </row>
    <row r="43" spans="2:40" x14ac:dyDescent="0.4">
      <c r="D43" s="207" t="s">
        <v>44</v>
      </c>
      <c r="E43" s="208"/>
      <c r="F43" s="208"/>
      <c r="G43" s="209" t="s">
        <v>653</v>
      </c>
      <c r="H43" s="209"/>
      <c r="I43" s="209"/>
      <c r="J43" s="209"/>
      <c r="K43" s="209" t="s">
        <v>654</v>
      </c>
      <c r="L43" s="209"/>
      <c r="M43" s="209"/>
      <c r="N43" s="209"/>
      <c r="O43" s="209"/>
      <c r="P43" s="209"/>
      <c r="Q43" s="209"/>
      <c r="R43" s="209"/>
      <c r="S43" s="209"/>
      <c r="T43" s="209"/>
      <c r="U43" s="209"/>
      <c r="V43" s="209"/>
    </row>
    <row r="44" spans="2:40" ht="18.75" customHeight="1" x14ac:dyDescent="0.4">
      <c r="D44" s="209" t="s">
        <v>655</v>
      </c>
      <c r="E44" s="209"/>
      <c r="F44" s="209"/>
      <c r="G44" s="210">
        <f>'（非表示想定）NDC排出量計算'!C10</f>
        <v>0</v>
      </c>
      <c r="H44" s="210"/>
      <c r="I44" s="210"/>
      <c r="J44" s="210"/>
      <c r="K44" s="211" t="str">
        <f>IF(G45&gt;=M19,IF(G46&gt;=M22,"「GXリーグ基準年度排出量等算定・報告ガイドライン」に定める直近排出量（原則2020年度から2022年度の排出量の平均）が"&amp;(G44)&amp;"t-CO2以下であれば該当(①)。","非該当(②)"),"非該当(②)")</f>
        <v>「GXリーグ基準年度排出量等算定・報告ガイドライン」に定める直近排出量（原則2020年度から2022年度の排出量の平均）が0t-CO2以下であれば該当(①)。</v>
      </c>
      <c r="L44" s="211"/>
      <c r="M44" s="211"/>
      <c r="N44" s="211"/>
      <c r="O44" s="211"/>
      <c r="P44" s="211"/>
      <c r="Q44" s="211"/>
      <c r="R44" s="211"/>
      <c r="S44" s="211"/>
      <c r="T44" s="211"/>
      <c r="U44" s="211"/>
      <c r="V44" s="211"/>
    </row>
    <row r="45" spans="2:40" x14ac:dyDescent="0.4">
      <c r="D45" s="209" t="s">
        <v>656</v>
      </c>
      <c r="E45" s="209"/>
      <c r="F45" s="209"/>
      <c r="G45" s="210">
        <f>'（非表示想定）NDC排出量計算'!C11</f>
        <v>0</v>
      </c>
      <c r="H45" s="210"/>
      <c r="I45" s="210"/>
      <c r="J45" s="210"/>
      <c r="K45" s="211"/>
      <c r="L45" s="211"/>
      <c r="M45" s="211"/>
      <c r="N45" s="211"/>
      <c r="O45" s="211"/>
      <c r="P45" s="211"/>
      <c r="Q45" s="211"/>
      <c r="R45" s="211"/>
      <c r="S45" s="211"/>
      <c r="T45" s="211"/>
      <c r="U45" s="211"/>
      <c r="V45" s="211"/>
    </row>
    <row r="46" spans="2:40" x14ac:dyDescent="0.4">
      <c r="D46" s="209" t="s">
        <v>43</v>
      </c>
      <c r="E46" s="209"/>
      <c r="F46" s="209"/>
      <c r="G46" s="210">
        <f>'（非表示想定）NDC排出量計算'!C12</f>
        <v>0</v>
      </c>
      <c r="H46" s="210"/>
      <c r="I46" s="210"/>
      <c r="J46" s="210"/>
      <c r="K46" s="211"/>
      <c r="L46" s="211"/>
      <c r="M46" s="211"/>
      <c r="N46" s="211"/>
      <c r="O46" s="211"/>
      <c r="P46" s="211"/>
      <c r="Q46" s="211"/>
      <c r="R46" s="211"/>
      <c r="S46" s="211"/>
      <c r="T46" s="211"/>
      <c r="U46" s="211"/>
      <c r="V46" s="211"/>
    </row>
    <row r="48" spans="2:40" x14ac:dyDescent="0.4">
      <c r="B48" t="s">
        <v>691</v>
      </c>
    </row>
    <row r="49" spans="3:24" x14ac:dyDescent="0.4">
      <c r="C49" s="9" t="s">
        <v>657</v>
      </c>
    </row>
    <row r="50" spans="3:24" x14ac:dyDescent="0.4">
      <c r="C50" s="250" t="s">
        <v>686</v>
      </c>
      <c r="D50" s="250"/>
      <c r="E50" s="250"/>
      <c r="F50" s="250"/>
      <c r="G50" s="250"/>
      <c r="H50" s="250"/>
      <c r="I50" s="250"/>
      <c r="J50" s="250"/>
      <c r="K50" s="250"/>
      <c r="L50" s="250"/>
    </row>
    <row r="51" spans="3:24" x14ac:dyDescent="0.4">
      <c r="C51" s="167" t="s">
        <v>674</v>
      </c>
      <c r="D51" s="168"/>
      <c r="E51" s="168"/>
      <c r="F51" s="168"/>
      <c r="G51" s="168"/>
      <c r="H51" s="168"/>
      <c r="J51" s="246"/>
      <c r="K51" s="246"/>
      <c r="L51" s="246"/>
      <c r="M51" s="246"/>
      <c r="N51" s="246"/>
      <c r="O51" s="246"/>
      <c r="P51" s="246"/>
      <c r="Q51" s="246"/>
      <c r="R51" s="246"/>
      <c r="S51" s="246"/>
      <c r="T51" s="246"/>
      <c r="U51" s="246"/>
      <c r="V51" s="246"/>
    </row>
    <row r="52" spans="3:24" x14ac:dyDescent="0.4">
      <c r="C52" t="s">
        <v>42</v>
      </c>
    </row>
    <row r="53" spans="3:24" x14ac:dyDescent="0.4">
      <c r="C53" s="244"/>
      <c r="D53" s="244"/>
      <c r="E53" s="244"/>
      <c r="F53" s="244"/>
      <c r="G53" s="244"/>
      <c r="H53" s="244"/>
      <c r="I53" s="244"/>
      <c r="J53" s="244"/>
      <c r="K53" s="244"/>
      <c r="L53" s="244"/>
      <c r="M53" s="244"/>
      <c r="N53" s="244"/>
      <c r="O53" s="244"/>
      <c r="P53" s="244"/>
      <c r="Q53" s="244"/>
      <c r="R53" s="244"/>
      <c r="S53" s="244"/>
      <c r="T53" s="244"/>
      <c r="U53" s="244"/>
      <c r="V53" s="244"/>
    </row>
    <row r="55" spans="3:24" x14ac:dyDescent="0.4">
      <c r="C55" t="s">
        <v>600</v>
      </c>
    </row>
    <row r="56" spans="3:24" x14ac:dyDescent="0.4">
      <c r="C56" s="24" t="s">
        <v>44</v>
      </c>
      <c r="D56" s="23"/>
      <c r="E56" s="23"/>
      <c r="F56" s="23"/>
      <c r="G56" s="215" t="s">
        <v>204</v>
      </c>
      <c r="H56" s="216"/>
      <c r="I56" s="217"/>
      <c r="J56" s="215" t="s">
        <v>205</v>
      </c>
      <c r="K56" s="216"/>
      <c r="L56" s="216"/>
      <c r="M56" s="216"/>
      <c r="N56" s="217"/>
    </row>
    <row r="57" spans="3:24" x14ac:dyDescent="0.4">
      <c r="C57" s="24" t="s">
        <v>46</v>
      </c>
      <c r="D57" s="23"/>
      <c r="E57" s="23"/>
      <c r="F57" s="23"/>
      <c r="G57" s="218"/>
      <c r="H57" s="219"/>
      <c r="I57" s="220"/>
      <c r="J57" s="231"/>
      <c r="K57" s="232"/>
      <c r="L57" s="232"/>
      <c r="M57" s="232"/>
      <c r="N57" s="233"/>
    </row>
    <row r="58" spans="3:24" x14ac:dyDescent="0.4">
      <c r="C58" s="24" t="s">
        <v>47</v>
      </c>
      <c r="D58" s="23"/>
      <c r="E58" s="23"/>
      <c r="F58" s="23"/>
      <c r="G58" s="218"/>
      <c r="H58" s="219"/>
      <c r="I58" s="220"/>
      <c r="J58" s="231"/>
      <c r="K58" s="232"/>
      <c r="L58" s="232"/>
      <c r="M58" s="232"/>
      <c r="N58" s="233"/>
    </row>
    <row r="59" spans="3:24" x14ac:dyDescent="0.4">
      <c r="C59" s="18" t="s">
        <v>49</v>
      </c>
      <c r="D59" s="17"/>
      <c r="E59" s="17"/>
      <c r="F59" s="17"/>
      <c r="G59" s="218"/>
      <c r="H59" s="219"/>
      <c r="I59" s="220"/>
      <c r="J59" s="231"/>
      <c r="K59" s="232"/>
      <c r="L59" s="232"/>
      <c r="M59" s="232"/>
      <c r="N59" s="233"/>
    </row>
    <row r="60" spans="3:24" x14ac:dyDescent="0.4">
      <c r="C60" s="18" t="s">
        <v>50</v>
      </c>
      <c r="D60" s="17"/>
      <c r="E60" s="17"/>
      <c r="F60" s="17"/>
      <c r="G60" s="218"/>
      <c r="H60" s="219"/>
      <c r="I60" s="220"/>
      <c r="J60" s="231"/>
      <c r="K60" s="232"/>
      <c r="L60" s="232"/>
      <c r="M60" s="232"/>
      <c r="N60" s="233"/>
      <c r="X60" s="13"/>
    </row>
    <row r="61" spans="3:24" x14ac:dyDescent="0.4">
      <c r="C61" s="18" t="s">
        <v>51</v>
      </c>
      <c r="D61" s="17"/>
      <c r="E61" s="17"/>
      <c r="F61" s="17"/>
      <c r="G61" s="218"/>
      <c r="H61" s="219"/>
      <c r="I61" s="220"/>
      <c r="J61" s="231"/>
      <c r="K61" s="232"/>
      <c r="L61" s="232"/>
      <c r="M61" s="232"/>
      <c r="N61" s="233"/>
    </row>
    <row r="62" spans="3:24" x14ac:dyDescent="0.4">
      <c r="V62" s="13"/>
    </row>
    <row r="63" spans="3:24" x14ac:dyDescent="0.4">
      <c r="C63" t="s">
        <v>601</v>
      </c>
    </row>
    <row r="64" spans="3:24" x14ac:dyDescent="0.4">
      <c r="C64" s="21" t="s">
        <v>44</v>
      </c>
      <c r="D64" s="20"/>
      <c r="E64" s="20"/>
      <c r="F64" s="19"/>
      <c r="G64" s="215" t="s">
        <v>41</v>
      </c>
      <c r="H64" s="216"/>
      <c r="I64" s="216"/>
      <c r="J64" s="216"/>
      <c r="K64" s="216"/>
      <c r="L64" s="216"/>
      <c r="M64" s="216"/>
      <c r="N64" s="216"/>
      <c r="O64" s="216"/>
      <c r="P64" s="216"/>
      <c r="Q64" s="217"/>
      <c r="R64" s="21" t="s">
        <v>206</v>
      </c>
      <c r="S64" s="20"/>
      <c r="T64" s="19"/>
    </row>
    <row r="65" spans="2:20" x14ac:dyDescent="0.4">
      <c r="C65" s="18"/>
      <c r="D65" s="17"/>
      <c r="E65" s="17"/>
      <c r="F65" s="16"/>
      <c r="G65" s="228" t="s">
        <v>40</v>
      </c>
      <c r="H65" s="229"/>
      <c r="I65" s="230"/>
      <c r="J65" s="228" t="s">
        <v>203</v>
      </c>
      <c r="K65" s="229"/>
      <c r="L65" s="229"/>
      <c r="M65" s="229"/>
      <c r="N65" s="229"/>
      <c r="O65" s="215" t="s">
        <v>208</v>
      </c>
      <c r="P65" s="216"/>
      <c r="Q65" s="217"/>
      <c r="R65" s="228" t="s">
        <v>207</v>
      </c>
      <c r="S65" s="229"/>
      <c r="T65" s="230"/>
    </row>
    <row r="66" spans="2:20" x14ac:dyDescent="0.4">
      <c r="C66" s="24" t="s">
        <v>46</v>
      </c>
      <c r="D66" s="23"/>
      <c r="E66" s="23"/>
      <c r="F66" s="22"/>
      <c r="G66" s="223"/>
      <c r="H66" s="224"/>
      <c r="I66" s="225"/>
      <c r="J66" s="226"/>
      <c r="K66" s="227"/>
      <c r="L66" s="227"/>
      <c r="M66" s="227"/>
      <c r="N66" s="227"/>
      <c r="O66" s="212" t="e">
        <f>(J66-J57)/J57</f>
        <v>#DIV/0!</v>
      </c>
      <c r="P66" s="213"/>
      <c r="Q66" s="214"/>
      <c r="R66" s="221"/>
      <c r="S66" s="221"/>
      <c r="T66" s="222"/>
    </row>
    <row r="67" spans="2:20" x14ac:dyDescent="0.4">
      <c r="C67" s="24" t="s">
        <v>47</v>
      </c>
      <c r="D67" s="23"/>
      <c r="E67" s="23"/>
      <c r="F67" s="22"/>
      <c r="G67" s="223"/>
      <c r="H67" s="224"/>
      <c r="I67" s="225"/>
      <c r="J67" s="226"/>
      <c r="K67" s="227"/>
      <c r="L67" s="227"/>
      <c r="M67" s="227"/>
      <c r="N67" s="227"/>
      <c r="O67" s="212" t="e">
        <f t="shared" ref="O67:O70" si="0">(J67-J58)/J58</f>
        <v>#DIV/0!</v>
      </c>
      <c r="P67" s="213"/>
      <c r="Q67" s="214"/>
      <c r="R67" s="221"/>
      <c r="S67" s="221"/>
      <c r="T67" s="222"/>
    </row>
    <row r="68" spans="2:20" x14ac:dyDescent="0.4">
      <c r="C68" s="18" t="s">
        <v>49</v>
      </c>
      <c r="D68" s="17"/>
      <c r="E68" s="17"/>
      <c r="F68" s="16"/>
      <c r="G68" s="223"/>
      <c r="H68" s="224"/>
      <c r="I68" s="225"/>
      <c r="J68" s="226"/>
      <c r="K68" s="227"/>
      <c r="L68" s="227"/>
      <c r="M68" s="227"/>
      <c r="N68" s="227"/>
      <c r="O68" s="212" t="e">
        <f t="shared" si="0"/>
        <v>#DIV/0!</v>
      </c>
      <c r="P68" s="213"/>
      <c r="Q68" s="214"/>
      <c r="R68" s="221"/>
      <c r="S68" s="221"/>
      <c r="T68" s="222"/>
    </row>
    <row r="69" spans="2:20" x14ac:dyDescent="0.4">
      <c r="C69" s="18" t="s">
        <v>50</v>
      </c>
      <c r="D69" s="17"/>
      <c r="E69" s="17"/>
      <c r="F69" s="16"/>
      <c r="G69" s="223"/>
      <c r="H69" s="224"/>
      <c r="I69" s="225"/>
      <c r="J69" s="226"/>
      <c r="K69" s="227"/>
      <c r="L69" s="227"/>
      <c r="M69" s="227"/>
      <c r="N69" s="227"/>
      <c r="O69" s="212" t="e">
        <f t="shared" si="0"/>
        <v>#DIV/0!</v>
      </c>
      <c r="P69" s="213"/>
      <c r="Q69" s="214"/>
      <c r="R69" s="221"/>
      <c r="S69" s="221"/>
      <c r="T69" s="222"/>
    </row>
    <row r="70" spans="2:20" x14ac:dyDescent="0.4">
      <c r="C70" s="18" t="s">
        <v>51</v>
      </c>
      <c r="D70" s="17"/>
      <c r="E70" s="17"/>
      <c r="F70" s="16"/>
      <c r="G70" s="223"/>
      <c r="H70" s="224"/>
      <c r="I70" s="225"/>
      <c r="J70" s="226"/>
      <c r="K70" s="227"/>
      <c r="L70" s="227"/>
      <c r="M70" s="227"/>
      <c r="N70" s="227"/>
      <c r="O70" s="212" t="e">
        <f t="shared" si="0"/>
        <v>#DIV/0!</v>
      </c>
      <c r="P70" s="213"/>
      <c r="Q70" s="214"/>
      <c r="R70" s="221"/>
      <c r="S70" s="221"/>
      <c r="T70" s="222"/>
    </row>
    <row r="72" spans="2:20" x14ac:dyDescent="0.4">
      <c r="B72" t="s">
        <v>602</v>
      </c>
    </row>
    <row r="73" spans="2:20" x14ac:dyDescent="0.4">
      <c r="B73" t="s">
        <v>603</v>
      </c>
    </row>
  </sheetData>
  <sheetProtection algorithmName="SHA-512" hashValue="puuHVpPyqM7a0mLdLLa69QUZOIfuN3k7U3NXIYXKEnaRJcxfEQ1d2kcg+XLi+GxUREKfGQXH/A0/vHNN/ucGxg==" saltValue="EmVXv+ZXGuLpthxOe4UbbQ==" spinCount="100000" sheet="1" objects="1" scenarios="1"/>
  <mergeCells count="106">
    <mergeCell ref="S1:T1"/>
    <mergeCell ref="S12:V12"/>
    <mergeCell ref="S13:V13"/>
    <mergeCell ref="S14:V14"/>
    <mergeCell ref="S10:V10"/>
    <mergeCell ref="Q1:R1"/>
    <mergeCell ref="U1:V1"/>
    <mergeCell ref="F11:I13"/>
    <mergeCell ref="C10:L10"/>
    <mergeCell ref="Q11:R11"/>
    <mergeCell ref="S11:V11"/>
    <mergeCell ref="M10:P10"/>
    <mergeCell ref="Q14:R14"/>
    <mergeCell ref="Q13:R13"/>
    <mergeCell ref="Q12:R12"/>
    <mergeCell ref="T6:U6"/>
    <mergeCell ref="T7:U7"/>
    <mergeCell ref="Q10:R10"/>
    <mergeCell ref="C11:E13"/>
    <mergeCell ref="C14:E19"/>
    <mergeCell ref="F14:I16"/>
    <mergeCell ref="F17:I19"/>
    <mergeCell ref="Q16:R16"/>
    <mergeCell ref="Q15:R15"/>
    <mergeCell ref="M15:P15"/>
    <mergeCell ref="M16:P16"/>
    <mergeCell ref="M17:P17"/>
    <mergeCell ref="M19:P19"/>
    <mergeCell ref="M11:P11"/>
    <mergeCell ref="M12:P12"/>
    <mergeCell ref="M13:P13"/>
    <mergeCell ref="M14:P14"/>
    <mergeCell ref="R65:T65"/>
    <mergeCell ref="M18:P18"/>
    <mergeCell ref="S21:V21"/>
    <mergeCell ref="S15:V15"/>
    <mergeCell ref="M20:P20"/>
    <mergeCell ref="M21:P21"/>
    <mergeCell ref="S16:V16"/>
    <mergeCell ref="S17:V17"/>
    <mergeCell ref="S18:V18"/>
    <mergeCell ref="M22:P22"/>
    <mergeCell ref="Q22:R22"/>
    <mergeCell ref="Q21:R21"/>
    <mergeCell ref="Q18:R18"/>
    <mergeCell ref="Q17:R17"/>
    <mergeCell ref="J25:M25"/>
    <mergeCell ref="C42:V42"/>
    <mergeCell ref="G66:I66"/>
    <mergeCell ref="R66:T66"/>
    <mergeCell ref="O65:Q65"/>
    <mergeCell ref="G64:Q64"/>
    <mergeCell ref="J61:N61"/>
    <mergeCell ref="O66:Q66"/>
    <mergeCell ref="Q20:R20"/>
    <mergeCell ref="Q19:R19"/>
    <mergeCell ref="C20:I22"/>
    <mergeCell ref="C34:V34"/>
    <mergeCell ref="C28:V32"/>
    <mergeCell ref="S25:V25"/>
    <mergeCell ref="S19:V19"/>
    <mergeCell ref="G59:I59"/>
    <mergeCell ref="J59:N59"/>
    <mergeCell ref="J57:N57"/>
    <mergeCell ref="C53:V53"/>
    <mergeCell ref="C50:L50"/>
    <mergeCell ref="J51:V51"/>
    <mergeCell ref="G60:I60"/>
    <mergeCell ref="J60:N60"/>
    <mergeCell ref="G61:I61"/>
    <mergeCell ref="S22:V22"/>
    <mergeCell ref="S20:V20"/>
    <mergeCell ref="O67:Q67"/>
    <mergeCell ref="G56:I56"/>
    <mergeCell ref="J56:N56"/>
    <mergeCell ref="G57:I57"/>
    <mergeCell ref="R70:T70"/>
    <mergeCell ref="G68:I68"/>
    <mergeCell ref="J68:N68"/>
    <mergeCell ref="R68:T68"/>
    <mergeCell ref="G69:I69"/>
    <mergeCell ref="J69:N69"/>
    <mergeCell ref="R69:T69"/>
    <mergeCell ref="O69:Q69"/>
    <mergeCell ref="O70:Q70"/>
    <mergeCell ref="G70:I70"/>
    <mergeCell ref="J70:N70"/>
    <mergeCell ref="O68:Q68"/>
    <mergeCell ref="G67:I67"/>
    <mergeCell ref="J67:N67"/>
    <mergeCell ref="J66:N66"/>
    <mergeCell ref="G65:I65"/>
    <mergeCell ref="J65:N65"/>
    <mergeCell ref="G58:I58"/>
    <mergeCell ref="J58:N58"/>
    <mergeCell ref="R67:T67"/>
    <mergeCell ref="D43:F43"/>
    <mergeCell ref="G43:J43"/>
    <mergeCell ref="K43:V43"/>
    <mergeCell ref="D44:F44"/>
    <mergeCell ref="G44:J44"/>
    <mergeCell ref="K44:V46"/>
    <mergeCell ref="D45:F45"/>
    <mergeCell ref="D46:F46"/>
    <mergeCell ref="G45:J45"/>
    <mergeCell ref="G46:J46"/>
  </mergeCells>
  <phoneticPr fontId="1"/>
  <dataValidations count="7">
    <dataValidation type="textLength" allowBlank="1" showInputMessage="1" showErrorMessage="1" errorTitle="文字数オーバー" error="200字以内でご記入ください_x000a_（スペースも文字数に含みます）" sqref="C28" xr:uid="{84449B65-2A3B-42D0-B207-3FCB7D260A5F}">
      <formula1>0</formula1>
      <formula2>200</formula2>
    </dataValidation>
    <dataValidation type="list" allowBlank="1" showInputMessage="1" showErrorMessage="1" sqref="F11:I13" xr:uid="{9E56C38C-7B21-4A7E-BE7F-427E515027A0}">
      <formula1>"2013年度,2014年度,2015年度,2016年度,2017年度,2018年度,2019年度,2020年度,2021年度"</formula1>
    </dataValidation>
    <dataValidation type="list" allowBlank="1" showInputMessage="1" showErrorMessage="1" sqref="S20:V21" xr:uid="{AE8D717C-D53D-4F04-AC95-BA1C28F82D8B}">
      <formula1>"公表,非公表"</formula1>
    </dataValidation>
    <dataValidation type="list" allowBlank="1" showInputMessage="1" showErrorMessage="1" sqref="T7" xr:uid="{C6DC49D8-FA25-4567-8694-0FDE9F77DA6B}">
      <formula1>"開示,非開示"</formula1>
    </dataValidation>
    <dataValidation type="list" allowBlank="1" showInputMessage="1" showErrorMessage="1" sqref="C38 C40" xr:uid="{8D62FB43-EDB1-468B-9186-8C41AD06EFC1}">
      <formula1>"〇,-"</formula1>
    </dataValidation>
    <dataValidation type="list" allowBlank="1" showInputMessage="1" showErrorMessage="1" errorTitle="1つしか入力できません" sqref="C50" xr:uid="{F0FE275B-E78D-4E34-9CC3-8CDF17ABEEFD}">
      <formula1>"①出資比率基準（ＧＨＧプロトコル準拠）,②財務支配力基準（ＧＨＧプロトコル準拠）,③経営支配力基準（ＧＨＧプロトコル準拠）,④財務会計上の基準,⑤単体,⑥その他"</formula1>
    </dataValidation>
    <dataValidation type="whole" allowBlank="1" showInputMessage="1" showErrorMessage="1" sqref="T6:U6" xr:uid="{939FDA99-D6C6-40F0-89D2-6D170AA61E33}">
      <formula1>0</formula1>
      <formula2>1000</formula2>
    </dataValidation>
  </dataValidations>
  <pageMargins left="0.7" right="0.7" top="0.75" bottom="0.75" header="0.3" footer="0.3"/>
  <pageSetup paperSize="9" scale="51" orientation="portrait" r:id="rId1"/>
  <extLst>
    <ext xmlns:x14="http://schemas.microsoft.com/office/spreadsheetml/2009/9/main" uri="{78C0D931-6437-407d-A8EE-F0AAD7539E65}">
      <x14:conditionalFormattings>
        <x14:conditionalFormatting xmlns:xm="http://schemas.microsoft.com/office/excel/2006/main">
          <x14:cfRule type="expression" priority="3" id="{50190A1D-5DD8-4F46-92BA-D8F63DF1F05D}">
            <xm:f>'（非表示想定）多排出フラグ'!$B$3="多排出"</xm:f>
            <x14:dxf>
              <fill>
                <patternFill>
                  <bgColor theme="7" tint="0.79998168889431442"/>
                </patternFill>
              </fill>
            </x14:dxf>
          </x14:cfRule>
          <xm:sqref>S14:V19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391CED5-65C5-43A7-AD69-F64380982D32}">
          <x14:formula1>
            <xm:f>IF('（非表示想定）多排出フラグ'!$B$3="多排出",多排出の選択肢,その他の選択肢)</xm:f>
          </x14:formula1>
          <xm:sqref>S14:V19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22ED9-9B3C-412F-85DF-672FA061A585}">
  <dimension ref="A1:V45"/>
  <sheetViews>
    <sheetView showGridLines="0" view="pageBreakPreview" zoomScaleNormal="100" zoomScaleSheetLayoutView="100" workbookViewId="0">
      <selection activeCell="T18" sqref="T18"/>
    </sheetView>
  </sheetViews>
  <sheetFormatPr defaultColWidth="3.625" defaultRowHeight="18.75" x14ac:dyDescent="0.4"/>
  <sheetData>
    <row r="1" spans="2:22" x14ac:dyDescent="0.4">
      <c r="S1" s="263" t="s">
        <v>269</v>
      </c>
      <c r="T1" s="263"/>
      <c r="U1" s="262" t="s">
        <v>270</v>
      </c>
      <c r="V1" s="262"/>
    </row>
    <row r="2" spans="2:22" x14ac:dyDescent="0.4">
      <c r="B2" t="s">
        <v>263</v>
      </c>
    </row>
    <row r="4" spans="2:22" x14ac:dyDescent="0.4">
      <c r="B4" t="s">
        <v>692</v>
      </c>
    </row>
    <row r="5" spans="2:22" x14ac:dyDescent="0.4">
      <c r="C5" t="s">
        <v>697</v>
      </c>
    </row>
    <row r="6" spans="2:22" x14ac:dyDescent="0.4">
      <c r="D6" t="s">
        <v>0</v>
      </c>
      <c r="F6" s="282"/>
      <c r="G6" s="282"/>
      <c r="H6" s="282"/>
      <c r="I6" s="282"/>
      <c r="J6" s="282"/>
      <c r="K6" s="282"/>
      <c r="L6" s="282"/>
      <c r="M6" s="282"/>
      <c r="N6" s="282"/>
      <c r="O6" s="1"/>
      <c r="P6" s="1"/>
      <c r="Q6" s="2" t="s">
        <v>2</v>
      </c>
      <c r="R6" s="282"/>
      <c r="S6" s="282"/>
      <c r="T6" s="282"/>
      <c r="U6" s="282"/>
      <c r="V6" s="282"/>
    </row>
    <row r="7" spans="2:22" x14ac:dyDescent="0.4">
      <c r="D7" t="s">
        <v>1</v>
      </c>
      <c r="F7" s="282"/>
      <c r="G7" s="282"/>
      <c r="H7" s="282"/>
      <c r="I7" s="282"/>
      <c r="J7" s="282"/>
      <c r="K7" s="282"/>
      <c r="L7" s="282"/>
      <c r="M7" s="282"/>
      <c r="N7" s="282"/>
      <c r="O7" s="282"/>
      <c r="P7" s="282"/>
      <c r="Q7" s="282"/>
      <c r="R7" s="282"/>
      <c r="S7" s="282"/>
      <c r="T7" s="282"/>
      <c r="U7" s="282"/>
      <c r="V7" s="282"/>
    </row>
    <row r="9" spans="2:22" x14ac:dyDescent="0.4">
      <c r="B9" t="s">
        <v>693</v>
      </c>
    </row>
    <row r="10" spans="2:22" x14ac:dyDescent="0.4">
      <c r="C10" t="s">
        <v>216</v>
      </c>
    </row>
    <row r="11" spans="2:22" x14ac:dyDescent="0.4">
      <c r="C11" t="s">
        <v>575</v>
      </c>
    </row>
    <row r="12" spans="2:22" x14ac:dyDescent="0.4">
      <c r="C12" t="s">
        <v>217</v>
      </c>
    </row>
    <row r="13" spans="2:22" x14ac:dyDescent="0.4">
      <c r="C13" t="s">
        <v>604</v>
      </c>
    </row>
    <row r="15" spans="2:22" x14ac:dyDescent="0.4">
      <c r="B15" t="s">
        <v>694</v>
      </c>
    </row>
    <row r="16" spans="2:22" x14ac:dyDescent="0.4">
      <c r="C16" t="s">
        <v>700</v>
      </c>
    </row>
    <row r="17" spans="1:22" x14ac:dyDescent="0.4">
      <c r="C17" s="107"/>
      <c r="D17" s="12" t="s">
        <v>28</v>
      </c>
      <c r="E17" t="s">
        <v>33</v>
      </c>
    </row>
    <row r="18" spans="1:22" x14ac:dyDescent="0.4">
      <c r="C18" s="107"/>
      <c r="D18" s="12" t="s">
        <v>29</v>
      </c>
      <c r="E18" t="s">
        <v>34</v>
      </c>
    </row>
    <row r="19" spans="1:22" x14ac:dyDescent="0.4">
      <c r="C19" s="107"/>
      <c r="D19" s="12" t="s">
        <v>30</v>
      </c>
      <c r="E19" t="s">
        <v>35</v>
      </c>
    </row>
    <row r="20" spans="1:22" x14ac:dyDescent="0.4">
      <c r="C20" s="107"/>
      <c r="D20" s="44" t="s">
        <v>31</v>
      </c>
      <c r="E20" t="s">
        <v>52</v>
      </c>
    </row>
    <row r="21" spans="1:22" x14ac:dyDescent="0.4">
      <c r="C21" t="s">
        <v>576</v>
      </c>
    </row>
    <row r="22" spans="1:22" x14ac:dyDescent="0.4">
      <c r="D22" t="s">
        <v>0</v>
      </c>
      <c r="F22" s="282"/>
      <c r="G22" s="282"/>
      <c r="H22" s="282"/>
      <c r="I22" s="282"/>
      <c r="J22" s="282"/>
      <c r="K22" s="282"/>
      <c r="L22" s="282"/>
      <c r="M22" s="282"/>
      <c r="N22" s="282"/>
      <c r="O22" s="1"/>
      <c r="P22" s="1"/>
      <c r="Q22" s="2" t="s">
        <v>2</v>
      </c>
      <c r="R22" s="282"/>
      <c r="S22" s="282"/>
      <c r="T22" s="282"/>
      <c r="U22" s="282"/>
      <c r="V22" s="282"/>
    </row>
    <row r="23" spans="1:22" x14ac:dyDescent="0.4">
      <c r="D23" t="s">
        <v>1</v>
      </c>
      <c r="F23" s="282"/>
      <c r="G23" s="282"/>
      <c r="H23" s="282"/>
      <c r="I23" s="282"/>
      <c r="J23" s="282"/>
      <c r="K23" s="282"/>
      <c r="L23" s="282"/>
      <c r="M23" s="282"/>
      <c r="N23" s="282"/>
      <c r="O23" s="282"/>
      <c r="P23" s="282"/>
      <c r="Q23" s="282"/>
      <c r="R23" s="282"/>
      <c r="S23" s="282"/>
      <c r="T23" s="282"/>
      <c r="U23" s="282"/>
      <c r="V23" s="282"/>
    </row>
    <row r="25" spans="1:22" x14ac:dyDescent="0.4">
      <c r="B25" t="s">
        <v>695</v>
      </c>
    </row>
    <row r="26" spans="1:22" s="13" customFormat="1" x14ac:dyDescent="0.4">
      <c r="A26"/>
      <c r="B26"/>
      <c r="C26" t="s">
        <v>698</v>
      </c>
    </row>
    <row r="27" spans="1:22" s="13" customFormat="1" x14ac:dyDescent="0.4">
      <c r="A27"/>
      <c r="B27"/>
      <c r="C27"/>
      <c r="D27" s="15" t="s">
        <v>39</v>
      </c>
    </row>
    <row r="28" spans="1:22" x14ac:dyDescent="0.4">
      <c r="C28" s="107"/>
      <c r="D28" s="12" t="s">
        <v>28</v>
      </c>
      <c r="E28" t="s">
        <v>36</v>
      </c>
    </row>
    <row r="29" spans="1:22" x14ac:dyDescent="0.4">
      <c r="C29" s="107"/>
      <c r="D29" s="12" t="s">
        <v>29</v>
      </c>
      <c r="E29" t="s">
        <v>37</v>
      </c>
    </row>
    <row r="30" spans="1:22" x14ac:dyDescent="0.4">
      <c r="C30" s="107"/>
      <c r="D30" s="12" t="s">
        <v>30</v>
      </c>
      <c r="E30" t="s">
        <v>38</v>
      </c>
    </row>
    <row r="31" spans="1:22" x14ac:dyDescent="0.4">
      <c r="C31" s="107"/>
      <c r="D31" s="12" t="s">
        <v>31</v>
      </c>
      <c r="E31" s="89" t="s">
        <v>506</v>
      </c>
      <c r="F31" s="89"/>
      <c r="G31" s="283"/>
      <c r="H31" s="283"/>
      <c r="I31" s="283"/>
      <c r="J31" s="283"/>
      <c r="K31" s="283"/>
      <c r="L31" s="283"/>
      <c r="M31" s="283"/>
      <c r="N31" s="283"/>
      <c r="O31" s="283"/>
      <c r="P31" s="283"/>
      <c r="Q31" s="283"/>
      <c r="R31" s="283"/>
      <c r="S31" s="283"/>
      <c r="T31" s="283"/>
      <c r="U31" s="283"/>
      <c r="V31" s="283"/>
    </row>
    <row r="32" spans="1:22" x14ac:dyDescent="0.4">
      <c r="C32" s="107"/>
      <c r="D32" s="25" t="s">
        <v>32</v>
      </c>
      <c r="E32" t="s">
        <v>52</v>
      </c>
    </row>
    <row r="35" spans="2:22" x14ac:dyDescent="0.4">
      <c r="B35" t="s">
        <v>696</v>
      </c>
    </row>
    <row r="36" spans="2:22" x14ac:dyDescent="0.4">
      <c r="C36" s="9" t="s">
        <v>699</v>
      </c>
      <c r="D36" s="14"/>
    </row>
    <row r="37" spans="2:22" x14ac:dyDescent="0.4">
      <c r="C37" s="107"/>
      <c r="D37" s="12" t="s">
        <v>28</v>
      </c>
      <c r="E37" t="s">
        <v>211</v>
      </c>
    </row>
    <row r="38" spans="2:22" x14ac:dyDescent="0.4">
      <c r="C38" s="107"/>
      <c r="D38" s="12" t="s">
        <v>29</v>
      </c>
      <c r="E38" t="s">
        <v>212</v>
      </c>
    </row>
    <row r="39" spans="2:22" x14ac:dyDescent="0.4">
      <c r="C39" s="107"/>
      <c r="D39" s="12" t="s">
        <v>30</v>
      </c>
      <c r="E39" t="s">
        <v>213</v>
      </c>
    </row>
    <row r="40" spans="2:22" x14ac:dyDescent="0.4">
      <c r="C40" s="107"/>
      <c r="D40" s="12" t="s">
        <v>31</v>
      </c>
      <c r="E40" t="s">
        <v>214</v>
      </c>
    </row>
    <row r="41" spans="2:22" x14ac:dyDescent="0.4">
      <c r="C41" s="107"/>
      <c r="D41" s="12" t="s">
        <v>32</v>
      </c>
      <c r="E41" t="s">
        <v>27</v>
      </c>
    </row>
    <row r="43" spans="2:22" x14ac:dyDescent="0.4">
      <c r="C43" t="s">
        <v>576</v>
      </c>
    </row>
    <row r="44" spans="2:22" x14ac:dyDescent="0.4">
      <c r="D44" t="s">
        <v>0</v>
      </c>
      <c r="F44" s="282"/>
      <c r="G44" s="282"/>
      <c r="H44" s="282"/>
      <c r="I44" s="282"/>
      <c r="J44" s="282"/>
      <c r="K44" s="282"/>
      <c r="L44" s="282"/>
      <c r="M44" s="282"/>
      <c r="N44" s="282"/>
      <c r="O44" s="1"/>
      <c r="P44" s="1"/>
      <c r="Q44" s="2" t="s">
        <v>2</v>
      </c>
      <c r="R44" s="282"/>
      <c r="S44" s="282"/>
      <c r="T44" s="282"/>
      <c r="U44" s="282"/>
      <c r="V44" s="282"/>
    </row>
    <row r="45" spans="2:22" x14ac:dyDescent="0.4">
      <c r="D45" t="s">
        <v>1</v>
      </c>
      <c r="F45" s="282"/>
      <c r="G45" s="282"/>
      <c r="H45" s="282"/>
      <c r="I45" s="282"/>
      <c r="J45" s="282"/>
      <c r="K45" s="282"/>
      <c r="L45" s="282"/>
      <c r="M45" s="282"/>
      <c r="N45" s="282"/>
      <c r="O45" s="282"/>
      <c r="P45" s="282"/>
      <c r="Q45" s="282"/>
      <c r="R45" s="282"/>
      <c r="S45" s="282"/>
      <c r="T45" s="282"/>
      <c r="U45" s="282"/>
      <c r="V45" s="282"/>
    </row>
  </sheetData>
  <sheetProtection algorithmName="SHA-512" hashValue="fOFlJQh4hsxmOIiuJWMAIP0HbGRSzx8PAGNo6Vvlm2ayIFPX8wcomQBprTc8r/c/t7Wm2jtqBkQ2C/E7Of4Lmw==" saltValue="tlcsaF3Vgf3EC3oeFMj5nA==" spinCount="100000" sheet="1" objects="1" scenarios="1"/>
  <mergeCells count="12">
    <mergeCell ref="F45:V45"/>
    <mergeCell ref="F23:V23"/>
    <mergeCell ref="F22:N22"/>
    <mergeCell ref="R22:V22"/>
    <mergeCell ref="F44:N44"/>
    <mergeCell ref="R44:V44"/>
    <mergeCell ref="G31:V31"/>
    <mergeCell ref="S1:T1"/>
    <mergeCell ref="U1:V1"/>
    <mergeCell ref="F6:N6"/>
    <mergeCell ref="R6:V6"/>
    <mergeCell ref="F7:V7"/>
  </mergeCells>
  <phoneticPr fontId="1"/>
  <dataValidations count="1">
    <dataValidation type="list" allowBlank="1" showInputMessage="1" showErrorMessage="1" sqref="C37:C41 C28:C32 C17:C20 C22:C25 C6:C7" xr:uid="{F817DC25-925D-42FA-8BFB-EFD370AEEE2F}">
      <formula1>"✓"</formula1>
    </dataValidation>
  </dataValidations>
  <pageMargins left="0.7" right="0.7" top="0.75" bottom="0.75" header="0.3" footer="0.3"/>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7404F-D9FF-4F54-B94B-6F8AD4857776}">
  <dimension ref="B2:J32"/>
  <sheetViews>
    <sheetView showGridLines="0" view="pageBreakPreview" zoomScaleNormal="90" zoomScaleSheetLayoutView="100" workbookViewId="0"/>
  </sheetViews>
  <sheetFormatPr defaultColWidth="8.75" defaultRowHeight="18.75" x14ac:dyDescent="0.4"/>
  <cols>
    <col min="1" max="1" width="4.25" style="3" customWidth="1"/>
    <col min="2" max="2" width="9" style="3" customWidth="1"/>
    <col min="3" max="3" width="47.375" style="3" customWidth="1"/>
    <col min="4" max="4" width="5.25" style="3" customWidth="1"/>
    <col min="5" max="5" width="62.375" style="3" customWidth="1"/>
    <col min="6" max="6" width="18.75" style="3" customWidth="1"/>
    <col min="7" max="7" width="66.25" style="3" customWidth="1"/>
    <col min="8" max="8" width="21.25" style="3" customWidth="1"/>
    <col min="9" max="9" width="8.75" style="3"/>
    <col min="10" max="10" width="34.75" style="3" customWidth="1"/>
    <col min="11" max="16384" width="8.75" style="3"/>
  </cols>
  <sheetData>
    <row r="2" spans="2:10" x14ac:dyDescent="0.4">
      <c r="B2" s="3" t="s">
        <v>264</v>
      </c>
      <c r="F2" s="77" t="s">
        <v>269</v>
      </c>
    </row>
    <row r="3" spans="2:10" x14ac:dyDescent="0.4">
      <c r="F3" s="59" t="s">
        <v>270</v>
      </c>
    </row>
    <row r="4" spans="2:10" x14ac:dyDescent="0.4">
      <c r="B4" s="3" t="s">
        <v>619</v>
      </c>
    </row>
    <row r="5" spans="2:10" ht="11.45" customHeight="1" x14ac:dyDescent="0.4"/>
    <row r="6" spans="2:10" x14ac:dyDescent="0.4">
      <c r="B6" s="3" t="s">
        <v>10</v>
      </c>
    </row>
    <row r="7" spans="2:10" x14ac:dyDescent="0.4">
      <c r="B7" s="3" t="s">
        <v>7</v>
      </c>
    </row>
    <row r="8" spans="2:10" x14ac:dyDescent="0.4">
      <c r="B8" s="3" t="s">
        <v>6</v>
      </c>
    </row>
    <row r="9" spans="2:10" x14ac:dyDescent="0.4">
      <c r="B9" s="3" t="s">
        <v>11</v>
      </c>
    </row>
    <row r="10" spans="2:10" x14ac:dyDescent="0.4">
      <c r="B10" s="9" t="s">
        <v>515</v>
      </c>
    </row>
    <row r="11" spans="2:10" x14ac:dyDescent="0.4">
      <c r="B11" s="3" t="s">
        <v>12</v>
      </c>
    </row>
    <row r="12" spans="2:10" x14ac:dyDescent="0.4">
      <c r="B12" s="3" t="s">
        <v>13</v>
      </c>
    </row>
    <row r="13" spans="2:10" x14ac:dyDescent="0.4">
      <c r="B13" s="3" t="s">
        <v>9</v>
      </c>
    </row>
    <row r="14" spans="2:10" ht="19.5" thickBot="1" x14ac:dyDescent="0.45"/>
    <row r="15" spans="2:10" ht="32.450000000000003" customHeight="1" thickBot="1" x14ac:dyDescent="0.45">
      <c r="B15" s="293" t="s">
        <v>5</v>
      </c>
      <c r="C15" s="294"/>
      <c r="D15" s="285" t="s">
        <v>3</v>
      </c>
      <c r="E15" s="293" t="s">
        <v>4</v>
      </c>
      <c r="F15" s="298" t="s">
        <v>502</v>
      </c>
      <c r="G15" s="298" t="s">
        <v>514</v>
      </c>
      <c r="H15" s="284" t="s">
        <v>14</v>
      </c>
      <c r="I15" s="284"/>
      <c r="J15" s="284"/>
    </row>
    <row r="16" spans="2:10" ht="32.450000000000003" customHeight="1" thickBot="1" x14ac:dyDescent="0.45">
      <c r="B16" s="295"/>
      <c r="C16" s="296"/>
      <c r="D16" s="297"/>
      <c r="E16" s="295"/>
      <c r="F16" s="299"/>
      <c r="G16" s="299"/>
      <c r="H16" s="75" t="s">
        <v>0</v>
      </c>
      <c r="I16" s="76" t="s">
        <v>15</v>
      </c>
      <c r="J16" s="76" t="s">
        <v>1</v>
      </c>
    </row>
    <row r="17" spans="2:10" ht="32.450000000000003" customHeight="1" x14ac:dyDescent="0.4">
      <c r="B17" s="285" t="s">
        <v>577</v>
      </c>
      <c r="C17" s="290" t="s">
        <v>621</v>
      </c>
      <c r="D17" s="4" t="s">
        <v>218</v>
      </c>
      <c r="E17" s="5" t="s">
        <v>622</v>
      </c>
      <c r="F17" s="84"/>
      <c r="G17" s="79"/>
      <c r="H17" s="79"/>
      <c r="I17" s="171"/>
      <c r="J17" s="79"/>
    </row>
    <row r="18" spans="2:10" ht="32.450000000000003" customHeight="1" x14ac:dyDescent="0.4">
      <c r="B18" s="286"/>
      <c r="C18" s="291"/>
      <c r="D18" s="6" t="s">
        <v>220</v>
      </c>
      <c r="E18" s="7" t="s">
        <v>623</v>
      </c>
      <c r="F18" s="85"/>
      <c r="G18" s="80"/>
      <c r="H18" s="80"/>
      <c r="I18" s="172"/>
      <c r="J18" s="80"/>
    </row>
    <row r="19" spans="2:10" ht="32.450000000000003" customHeight="1" x14ac:dyDescent="0.4">
      <c r="B19" s="286"/>
      <c r="C19" s="291"/>
      <c r="D19" s="6" t="s">
        <v>30</v>
      </c>
      <c r="E19" s="7" t="s">
        <v>624</v>
      </c>
      <c r="F19" s="85"/>
      <c r="G19" s="80"/>
      <c r="H19" s="80"/>
      <c r="I19" s="172"/>
      <c r="J19" s="80"/>
    </row>
    <row r="20" spans="2:10" ht="32.450000000000003" customHeight="1" x14ac:dyDescent="0.4">
      <c r="B20" s="286"/>
      <c r="C20" s="291"/>
      <c r="D20" s="6" t="s">
        <v>31</v>
      </c>
      <c r="E20" s="7" t="s">
        <v>625</v>
      </c>
      <c r="F20" s="85"/>
      <c r="G20" s="80"/>
      <c r="H20" s="80"/>
      <c r="I20" s="172"/>
      <c r="J20" s="80"/>
    </row>
    <row r="21" spans="2:10" ht="32.450000000000003" customHeight="1" x14ac:dyDescent="0.4">
      <c r="B21" s="286"/>
      <c r="C21" s="291"/>
      <c r="D21" s="6" t="s">
        <v>32</v>
      </c>
      <c r="E21" s="7" t="s">
        <v>626</v>
      </c>
      <c r="F21" s="85"/>
      <c r="G21" s="80"/>
      <c r="H21" s="80"/>
      <c r="I21" s="172"/>
      <c r="J21" s="80"/>
    </row>
    <row r="22" spans="2:10" ht="32.450000000000003" customHeight="1" x14ac:dyDescent="0.4">
      <c r="B22" s="286"/>
      <c r="C22" s="291"/>
      <c r="D22" s="6" t="s">
        <v>227</v>
      </c>
      <c r="E22" s="7" t="s">
        <v>627</v>
      </c>
      <c r="F22" s="85"/>
      <c r="G22" s="80"/>
      <c r="H22" s="80"/>
      <c r="I22" s="172"/>
      <c r="J22" s="80"/>
    </row>
    <row r="23" spans="2:10" ht="32.450000000000003" customHeight="1" x14ac:dyDescent="0.4">
      <c r="B23" s="286"/>
      <c r="C23" s="291"/>
      <c r="D23" s="6" t="s">
        <v>229</v>
      </c>
      <c r="E23" s="7" t="s">
        <v>235</v>
      </c>
      <c r="F23" s="85"/>
      <c r="G23" s="87" t="s">
        <v>236</v>
      </c>
      <c r="H23" s="87"/>
      <c r="I23" s="175"/>
      <c r="J23" s="87"/>
    </row>
    <row r="24" spans="2:10" ht="32.450000000000003" customHeight="1" x14ac:dyDescent="0.4">
      <c r="B24" s="287" t="s">
        <v>578</v>
      </c>
      <c r="C24" s="288" t="s">
        <v>628</v>
      </c>
      <c r="D24" s="6" t="s">
        <v>218</v>
      </c>
      <c r="E24" s="7" t="s">
        <v>629</v>
      </c>
      <c r="F24" s="86"/>
      <c r="G24" s="81"/>
      <c r="H24" s="81"/>
      <c r="I24" s="174"/>
      <c r="J24" s="81"/>
    </row>
    <row r="25" spans="2:10" ht="32.450000000000003" customHeight="1" x14ac:dyDescent="0.4">
      <c r="B25" s="286"/>
      <c r="C25" s="291"/>
      <c r="D25" s="6" t="s">
        <v>29</v>
      </c>
      <c r="E25" s="7" t="s">
        <v>630</v>
      </c>
      <c r="F25" s="86"/>
      <c r="G25" s="81"/>
      <c r="H25" s="81"/>
      <c r="I25" s="174"/>
      <c r="J25" s="81"/>
    </row>
    <row r="26" spans="2:10" ht="32.450000000000003" customHeight="1" x14ac:dyDescent="0.4">
      <c r="B26" s="286"/>
      <c r="C26" s="291"/>
      <c r="D26" s="6" t="s">
        <v>30</v>
      </c>
      <c r="E26" s="7" t="s">
        <v>631</v>
      </c>
      <c r="F26" s="86"/>
      <c r="G26" s="81"/>
      <c r="H26" s="81"/>
      <c r="I26" s="174"/>
      <c r="J26" s="81"/>
    </row>
    <row r="27" spans="2:10" ht="32.450000000000003" customHeight="1" x14ac:dyDescent="0.4">
      <c r="B27" s="286"/>
      <c r="C27" s="291"/>
      <c r="D27" s="6" t="s">
        <v>31</v>
      </c>
      <c r="E27" s="7" t="s">
        <v>234</v>
      </c>
      <c r="F27" s="85"/>
      <c r="G27" s="80"/>
      <c r="H27" s="80"/>
      <c r="I27" s="172"/>
      <c r="J27" s="80"/>
    </row>
    <row r="28" spans="2:10" ht="32.450000000000003" customHeight="1" x14ac:dyDescent="0.4">
      <c r="B28" s="286"/>
      <c r="C28" s="291"/>
      <c r="D28" s="6" t="s">
        <v>32</v>
      </c>
      <c r="E28" s="7" t="s">
        <v>235</v>
      </c>
      <c r="F28" s="85"/>
      <c r="G28" s="87" t="s">
        <v>236</v>
      </c>
      <c r="H28" s="87"/>
      <c r="I28" s="175"/>
      <c r="J28" s="87"/>
    </row>
    <row r="29" spans="2:10" ht="32.450000000000003" customHeight="1" x14ac:dyDescent="0.4">
      <c r="B29" s="287" t="s">
        <v>8</v>
      </c>
      <c r="C29" s="288" t="s">
        <v>615</v>
      </c>
      <c r="D29" s="6" t="s">
        <v>616</v>
      </c>
      <c r="E29" s="7" t="s">
        <v>618</v>
      </c>
      <c r="F29" s="85"/>
      <c r="G29" s="80"/>
      <c r="H29" s="80"/>
      <c r="I29" s="172"/>
      <c r="J29" s="80"/>
    </row>
    <row r="30" spans="2:10" ht="32.450000000000003" customHeight="1" x14ac:dyDescent="0.4">
      <c r="B30" s="292"/>
      <c r="C30" s="289"/>
      <c r="D30" s="6" t="s">
        <v>617</v>
      </c>
      <c r="E30" s="7" t="s">
        <v>465</v>
      </c>
      <c r="F30" s="85"/>
      <c r="G30" s="80"/>
      <c r="H30" s="80"/>
      <c r="I30" s="172"/>
      <c r="J30" s="80"/>
    </row>
    <row r="32" spans="2:10" x14ac:dyDescent="0.4">
      <c r="B32" s="51" t="s">
        <v>215</v>
      </c>
      <c r="C32" s="3" t="s">
        <v>517</v>
      </c>
    </row>
  </sheetData>
  <sheetProtection algorithmName="SHA-512" hashValue="mZXFKeB2M9mg7M21pZAUPV94HoD3kH44Q/TJJyCI4L97uLlm6/HN2FwGw1lMSiyNle8dhTPB5DqN31yEVtdfpw==" saltValue="88THdzXMMPqjhL2IYaggXg==" spinCount="100000" sheet="1" objects="1" scenarios="1"/>
  <mergeCells count="12">
    <mergeCell ref="H15:J15"/>
    <mergeCell ref="B17:B23"/>
    <mergeCell ref="B24:B28"/>
    <mergeCell ref="C29:C30"/>
    <mergeCell ref="C17:C23"/>
    <mergeCell ref="C24:C28"/>
    <mergeCell ref="B29:B30"/>
    <mergeCell ref="B15:C16"/>
    <mergeCell ref="D15:D16"/>
    <mergeCell ref="E15:E16"/>
    <mergeCell ref="F15:F16"/>
    <mergeCell ref="G15:G16"/>
  </mergeCells>
  <phoneticPr fontId="1"/>
  <dataValidations disablePrompts="1" count="3">
    <dataValidation type="textLength" allowBlank="1" showInputMessage="1" showErrorMessage="1" errorTitle="文字数オーバー" error="50字以内でご記入ください_x000a_（スペースも文字数に含みます）" sqref="G23 G28" xr:uid="{D67FEDC7-854A-418E-859A-94067581BE9E}">
      <formula1>0</formula1>
      <formula2>50</formula2>
    </dataValidation>
    <dataValidation type="textLength" allowBlank="1" showInputMessage="1" showErrorMessage="1" errorTitle="文字数オーバー" error="140字以内でご記入ください_x000a_（スペースも文字数に含みます）" sqref="G17:G22 G24:G27 G29:G30" xr:uid="{54467515-8A68-4885-9EAC-C0D5EA1CDAA6}">
      <formula1>0</formula1>
      <formula2>140</formula2>
    </dataValidation>
    <dataValidation type="list" allowBlank="1" showInputMessage="1" showErrorMessage="1" sqref="F17:F30" xr:uid="{4DA8F59D-9018-4635-A884-9122782A3ED2}">
      <formula1>"✓"</formula1>
    </dataValidation>
  </dataValidations>
  <pageMargins left="0.7" right="0.7" top="0.75" bottom="0.75" header="0.3" footer="0.3"/>
  <pageSetup paperSize="9" scale="2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6DCA1-6BDE-4BB8-B02F-3DBC0F336232}">
  <dimension ref="B2:J47"/>
  <sheetViews>
    <sheetView showGridLines="0" view="pageBreakPreview" zoomScaleNormal="90" zoomScaleSheetLayoutView="100" workbookViewId="0"/>
  </sheetViews>
  <sheetFormatPr defaultColWidth="8.75" defaultRowHeight="18.75" x14ac:dyDescent="0.4"/>
  <cols>
    <col min="1" max="1" width="4.25" style="3" customWidth="1"/>
    <col min="2" max="2" width="8.125" style="3" customWidth="1"/>
    <col min="3" max="3" width="47.375" style="3" customWidth="1"/>
    <col min="4" max="4" width="5.25" style="3" customWidth="1"/>
    <col min="5" max="5" width="62.375" style="9" customWidth="1"/>
    <col min="6" max="6" width="18.75" style="3" customWidth="1"/>
    <col min="7" max="7" width="66.25" style="3" customWidth="1"/>
    <col min="8" max="8" width="21.25" style="3" customWidth="1"/>
    <col min="9" max="9" width="8.75" style="3"/>
    <col min="10" max="10" width="34.75" style="3" customWidth="1"/>
    <col min="11" max="16384" width="8.75" style="3"/>
  </cols>
  <sheetData>
    <row r="2" spans="2:10" x14ac:dyDescent="0.4">
      <c r="B2" s="3" t="s">
        <v>265</v>
      </c>
      <c r="F2" s="77" t="s">
        <v>269</v>
      </c>
    </row>
    <row r="3" spans="2:10" x14ac:dyDescent="0.4">
      <c r="F3" s="59" t="s">
        <v>270</v>
      </c>
    </row>
    <row r="4" spans="2:10" x14ac:dyDescent="0.4">
      <c r="B4" s="3" t="s">
        <v>619</v>
      </c>
    </row>
    <row r="5" spans="2:10" ht="11.45" customHeight="1" x14ac:dyDescent="0.4"/>
    <row r="6" spans="2:10" x14ac:dyDescent="0.4">
      <c r="B6" s="3" t="s">
        <v>10</v>
      </c>
    </row>
    <row r="7" spans="2:10" x14ac:dyDescent="0.4">
      <c r="B7" s="3" t="s">
        <v>7</v>
      </c>
    </row>
    <row r="8" spans="2:10" x14ac:dyDescent="0.4">
      <c r="B8" s="3" t="s">
        <v>6</v>
      </c>
    </row>
    <row r="9" spans="2:10" x14ac:dyDescent="0.4">
      <c r="B9" s="3" t="s">
        <v>11</v>
      </c>
    </row>
    <row r="10" spans="2:10" x14ac:dyDescent="0.4">
      <c r="B10" s="9" t="s">
        <v>515</v>
      </c>
    </row>
    <row r="11" spans="2:10" x14ac:dyDescent="0.4">
      <c r="B11" s="3" t="s">
        <v>12</v>
      </c>
    </row>
    <row r="12" spans="2:10" x14ac:dyDescent="0.4">
      <c r="B12" s="3" t="s">
        <v>13</v>
      </c>
    </row>
    <row r="13" spans="2:10" x14ac:dyDescent="0.4">
      <c r="B13" s="3" t="s">
        <v>9</v>
      </c>
    </row>
    <row r="14" spans="2:10" ht="19.5" thickBot="1" x14ac:dyDescent="0.45"/>
    <row r="15" spans="2:10" ht="32.450000000000003" customHeight="1" thickBot="1" x14ac:dyDescent="0.45">
      <c r="B15" s="293" t="s">
        <v>5</v>
      </c>
      <c r="C15" s="294"/>
      <c r="D15" s="185"/>
      <c r="E15" s="300" t="s">
        <v>4</v>
      </c>
      <c r="F15" s="298" t="s">
        <v>501</v>
      </c>
      <c r="G15" s="298" t="s">
        <v>516</v>
      </c>
      <c r="H15" s="284" t="s">
        <v>14</v>
      </c>
      <c r="I15" s="284"/>
      <c r="J15" s="284"/>
    </row>
    <row r="16" spans="2:10" ht="32.450000000000003" customHeight="1" thickBot="1" x14ac:dyDescent="0.45">
      <c r="B16" s="295"/>
      <c r="C16" s="296"/>
      <c r="D16" s="187"/>
      <c r="E16" s="301"/>
      <c r="F16" s="299"/>
      <c r="G16" s="299"/>
      <c r="H16" s="75" t="s">
        <v>0</v>
      </c>
      <c r="I16" s="76" t="s">
        <v>15</v>
      </c>
      <c r="J16" s="76" t="s">
        <v>1</v>
      </c>
    </row>
    <row r="17" spans="2:10" ht="32.450000000000003" customHeight="1" x14ac:dyDescent="0.4">
      <c r="B17" s="285" t="s">
        <v>581</v>
      </c>
      <c r="C17" s="290" t="s">
        <v>518</v>
      </c>
      <c r="D17" s="4" t="s">
        <v>218</v>
      </c>
      <c r="E17" s="10" t="s">
        <v>238</v>
      </c>
      <c r="F17" s="84"/>
      <c r="G17" s="79"/>
      <c r="H17" s="79"/>
      <c r="I17" s="171"/>
      <c r="J17" s="79"/>
    </row>
    <row r="18" spans="2:10" ht="32.450000000000003" customHeight="1" x14ac:dyDescent="0.4">
      <c r="B18" s="286"/>
      <c r="C18" s="291"/>
      <c r="D18" s="6" t="s">
        <v>220</v>
      </c>
      <c r="E18" s="11" t="s">
        <v>239</v>
      </c>
      <c r="F18" s="85"/>
      <c r="G18" s="80"/>
      <c r="H18" s="80"/>
      <c r="I18" s="172"/>
      <c r="J18" s="80"/>
    </row>
    <row r="19" spans="2:10" ht="32.450000000000003" customHeight="1" x14ac:dyDescent="0.4">
      <c r="B19" s="286"/>
      <c r="C19" s="291"/>
      <c r="D19" s="6" t="s">
        <v>222</v>
      </c>
      <c r="E19" s="11" t="s">
        <v>240</v>
      </c>
      <c r="F19" s="85"/>
      <c r="G19" s="80"/>
      <c r="H19" s="80"/>
      <c r="I19" s="172"/>
      <c r="J19" s="80"/>
    </row>
    <row r="20" spans="2:10" ht="32.450000000000003" customHeight="1" x14ac:dyDescent="0.4">
      <c r="B20" s="286"/>
      <c r="C20" s="291"/>
      <c r="D20" s="6" t="s">
        <v>223</v>
      </c>
      <c r="E20" s="11" t="s">
        <v>241</v>
      </c>
      <c r="F20" s="85"/>
      <c r="G20" s="80"/>
      <c r="H20" s="80"/>
      <c r="I20" s="172"/>
      <c r="J20" s="80"/>
    </row>
    <row r="21" spans="2:10" ht="32.450000000000003" customHeight="1" x14ac:dyDescent="0.4">
      <c r="B21" s="286"/>
      <c r="C21" s="291"/>
      <c r="D21" s="6" t="s">
        <v>225</v>
      </c>
      <c r="E21" s="11" t="s">
        <v>242</v>
      </c>
      <c r="F21" s="86"/>
      <c r="G21" s="81"/>
      <c r="H21" s="81"/>
      <c r="I21" s="174"/>
      <c r="J21" s="81"/>
    </row>
    <row r="22" spans="2:10" ht="32.450000000000003" customHeight="1" x14ac:dyDescent="0.4">
      <c r="B22" s="286"/>
      <c r="C22" s="291"/>
      <c r="D22" s="6" t="s">
        <v>227</v>
      </c>
      <c r="E22" s="11" t="s">
        <v>243</v>
      </c>
      <c r="F22" s="85"/>
      <c r="G22" s="80"/>
      <c r="H22" s="80"/>
      <c r="I22" s="172"/>
      <c r="J22" s="80"/>
    </row>
    <row r="23" spans="2:10" ht="32.450000000000003" customHeight="1" x14ac:dyDescent="0.4">
      <c r="B23" s="286"/>
      <c r="C23" s="291"/>
      <c r="D23" s="6" t="s">
        <v>229</v>
      </c>
      <c r="E23" s="11" t="s">
        <v>234</v>
      </c>
      <c r="F23" s="85"/>
      <c r="G23" s="80"/>
      <c r="H23" s="80"/>
      <c r="I23" s="172"/>
      <c r="J23" s="80"/>
    </row>
    <row r="24" spans="2:10" ht="32.450000000000003" customHeight="1" x14ac:dyDescent="0.4">
      <c r="B24" s="286"/>
      <c r="C24" s="291"/>
      <c r="D24" s="6" t="s">
        <v>231</v>
      </c>
      <c r="E24" s="11" t="s">
        <v>244</v>
      </c>
      <c r="F24" s="85"/>
      <c r="G24" s="87" t="s">
        <v>236</v>
      </c>
      <c r="H24" s="87"/>
      <c r="I24" s="175"/>
      <c r="J24" s="87"/>
    </row>
    <row r="25" spans="2:10" ht="32.450000000000003" customHeight="1" x14ac:dyDescent="0.4">
      <c r="B25" s="287" t="s">
        <v>580</v>
      </c>
      <c r="C25" s="288" t="s">
        <v>519</v>
      </c>
      <c r="D25" s="8" t="s">
        <v>210</v>
      </c>
      <c r="E25" s="11" t="s">
        <v>245</v>
      </c>
      <c r="F25" s="86"/>
      <c r="G25" s="81"/>
      <c r="H25" s="81"/>
      <c r="I25" s="174"/>
      <c r="J25" s="81"/>
    </row>
    <row r="26" spans="2:10" ht="32.450000000000003" customHeight="1" x14ac:dyDescent="0.4">
      <c r="B26" s="286"/>
      <c r="C26" s="291"/>
      <c r="D26" s="8" t="s">
        <v>219</v>
      </c>
      <c r="E26" s="11" t="s">
        <v>246</v>
      </c>
      <c r="F26" s="86"/>
      <c r="G26" s="81"/>
      <c r="H26" s="81"/>
      <c r="I26" s="174"/>
      <c r="J26" s="81"/>
    </row>
    <row r="27" spans="2:10" ht="32.450000000000003" customHeight="1" x14ac:dyDescent="0.4">
      <c r="B27" s="286"/>
      <c r="C27" s="291"/>
      <c r="D27" s="8" t="s">
        <v>221</v>
      </c>
      <c r="E27" s="11" t="s">
        <v>247</v>
      </c>
      <c r="F27" s="86"/>
      <c r="G27" s="81"/>
      <c r="H27" s="81"/>
      <c r="I27" s="174"/>
      <c r="J27" s="81"/>
    </row>
    <row r="28" spans="2:10" ht="32.450000000000003" customHeight="1" x14ac:dyDescent="0.4">
      <c r="B28" s="286"/>
      <c r="C28" s="291"/>
      <c r="D28" s="8" t="s">
        <v>209</v>
      </c>
      <c r="E28" s="11" t="s">
        <v>248</v>
      </c>
      <c r="F28" s="85"/>
      <c r="G28" s="80"/>
      <c r="H28" s="80"/>
      <c r="I28" s="172"/>
      <c r="J28" s="80"/>
    </row>
    <row r="29" spans="2:10" ht="32.450000000000003" customHeight="1" x14ac:dyDescent="0.4">
      <c r="B29" s="286"/>
      <c r="C29" s="291"/>
      <c r="D29" s="8" t="s">
        <v>224</v>
      </c>
      <c r="E29" s="11" t="s">
        <v>249</v>
      </c>
      <c r="F29" s="85"/>
      <c r="G29" s="80"/>
      <c r="H29" s="80"/>
      <c r="I29" s="172"/>
      <c r="J29" s="80"/>
    </row>
    <row r="30" spans="2:10" ht="32.450000000000003" customHeight="1" x14ac:dyDescent="0.4">
      <c r="B30" s="286"/>
      <c r="C30" s="291"/>
      <c r="D30" s="8" t="s">
        <v>226</v>
      </c>
      <c r="E30" s="11" t="s">
        <v>250</v>
      </c>
      <c r="F30" s="85"/>
      <c r="G30" s="80"/>
      <c r="H30" s="80"/>
      <c r="I30" s="172"/>
      <c r="J30" s="80"/>
    </row>
    <row r="31" spans="2:10" ht="32.450000000000003" customHeight="1" x14ac:dyDescent="0.4">
      <c r="B31" s="286"/>
      <c r="C31" s="291"/>
      <c r="D31" s="8" t="s">
        <v>228</v>
      </c>
      <c r="E31" s="11" t="s">
        <v>251</v>
      </c>
      <c r="F31" s="85"/>
      <c r="G31" s="80"/>
      <c r="H31" s="80"/>
      <c r="I31" s="172"/>
      <c r="J31" s="80"/>
    </row>
    <row r="32" spans="2:10" ht="32.450000000000003" customHeight="1" x14ac:dyDescent="0.4">
      <c r="B32" s="286"/>
      <c r="C32" s="291"/>
      <c r="D32" s="8" t="s">
        <v>230</v>
      </c>
      <c r="E32" s="11" t="s">
        <v>252</v>
      </c>
      <c r="F32" s="85"/>
      <c r="G32" s="80"/>
      <c r="H32" s="80"/>
      <c r="I32" s="172"/>
      <c r="J32" s="80"/>
    </row>
    <row r="33" spans="2:10" ht="32.450000000000003" customHeight="1" x14ac:dyDescent="0.4">
      <c r="B33" s="286"/>
      <c r="C33" s="291"/>
      <c r="D33" s="8" t="s">
        <v>232</v>
      </c>
      <c r="E33" s="11" t="s">
        <v>253</v>
      </c>
      <c r="F33" s="85"/>
      <c r="G33" s="80"/>
      <c r="H33" s="80"/>
      <c r="I33" s="172"/>
      <c r="J33" s="80"/>
    </row>
    <row r="34" spans="2:10" ht="32.450000000000003" customHeight="1" x14ac:dyDescent="0.4">
      <c r="B34" s="286"/>
      <c r="C34" s="291"/>
      <c r="D34" s="47" t="s">
        <v>233</v>
      </c>
      <c r="E34" s="11" t="s">
        <v>254</v>
      </c>
      <c r="F34" s="85"/>
      <c r="G34" s="80"/>
      <c r="H34" s="80"/>
      <c r="I34" s="172"/>
      <c r="J34" s="80"/>
    </row>
    <row r="35" spans="2:10" ht="32.450000000000003" customHeight="1" x14ac:dyDescent="0.4">
      <c r="B35" s="286"/>
      <c r="C35" s="291"/>
      <c r="D35" s="58" t="s">
        <v>237</v>
      </c>
      <c r="E35" s="11" t="s">
        <v>244</v>
      </c>
      <c r="F35" s="85"/>
      <c r="G35" s="87" t="s">
        <v>236</v>
      </c>
      <c r="H35" s="87"/>
      <c r="I35" s="175"/>
      <c r="J35" s="87"/>
    </row>
    <row r="36" spans="2:10" ht="32.450000000000003" customHeight="1" x14ac:dyDescent="0.4">
      <c r="B36" s="287" t="s">
        <v>24</v>
      </c>
      <c r="C36" s="288" t="s">
        <v>520</v>
      </c>
      <c r="D36" s="45" t="s">
        <v>210</v>
      </c>
      <c r="E36" s="11" t="s">
        <v>255</v>
      </c>
      <c r="F36" s="85"/>
      <c r="G36" s="80"/>
      <c r="H36" s="80"/>
      <c r="I36" s="172"/>
      <c r="J36" s="80"/>
    </row>
    <row r="37" spans="2:10" ht="32.450000000000003" customHeight="1" x14ac:dyDescent="0.4">
      <c r="B37" s="286"/>
      <c r="C37" s="291"/>
      <c r="D37" s="45" t="s">
        <v>219</v>
      </c>
      <c r="E37" s="11" t="s">
        <v>256</v>
      </c>
      <c r="F37" s="85"/>
      <c r="G37" s="80"/>
      <c r="H37" s="80"/>
      <c r="I37" s="172"/>
      <c r="J37" s="80"/>
    </row>
    <row r="38" spans="2:10" ht="32.450000000000003" customHeight="1" x14ac:dyDescent="0.4">
      <c r="B38" s="286"/>
      <c r="C38" s="291"/>
      <c r="D38" s="45" t="s">
        <v>221</v>
      </c>
      <c r="E38" s="11" t="s">
        <v>257</v>
      </c>
      <c r="F38" s="85"/>
      <c r="G38" s="80"/>
      <c r="H38" s="80"/>
      <c r="I38" s="172"/>
      <c r="J38" s="80"/>
    </row>
    <row r="39" spans="2:10" ht="32.450000000000003" customHeight="1" x14ac:dyDescent="0.4">
      <c r="B39" s="286"/>
      <c r="C39" s="291"/>
      <c r="D39" s="45" t="s">
        <v>209</v>
      </c>
      <c r="E39" s="11" t="s">
        <v>258</v>
      </c>
      <c r="F39" s="85"/>
      <c r="G39" s="80"/>
      <c r="H39" s="80"/>
      <c r="I39" s="172"/>
      <c r="J39" s="80"/>
    </row>
    <row r="40" spans="2:10" ht="32.450000000000003" customHeight="1" x14ac:dyDescent="0.4">
      <c r="B40" s="286"/>
      <c r="C40" s="291"/>
      <c r="D40" s="45" t="s">
        <v>224</v>
      </c>
      <c r="E40" s="11" t="s">
        <v>259</v>
      </c>
      <c r="F40" s="85"/>
      <c r="G40" s="80"/>
      <c r="H40" s="80"/>
      <c r="I40" s="172"/>
      <c r="J40" s="80"/>
    </row>
    <row r="41" spans="2:10" ht="32.450000000000003" customHeight="1" x14ac:dyDescent="0.4">
      <c r="B41" s="286"/>
      <c r="C41" s="291"/>
      <c r="D41" s="45" t="s">
        <v>226</v>
      </c>
      <c r="E41" s="11" t="s">
        <v>260</v>
      </c>
      <c r="F41" s="85"/>
      <c r="G41" s="80"/>
      <c r="H41" s="80"/>
      <c r="I41" s="172"/>
      <c r="J41" s="80"/>
    </row>
    <row r="42" spans="2:10" ht="32.450000000000003" customHeight="1" x14ac:dyDescent="0.4">
      <c r="B42" s="306"/>
      <c r="C42" s="307"/>
      <c r="D42" s="45" t="s">
        <v>228</v>
      </c>
      <c r="E42" s="11" t="s">
        <v>254</v>
      </c>
      <c r="F42" s="85"/>
      <c r="G42" s="80"/>
      <c r="H42" s="80"/>
      <c r="I42" s="172"/>
      <c r="J42" s="80"/>
    </row>
    <row r="43" spans="2:10" ht="32.450000000000003" customHeight="1" x14ac:dyDescent="0.4">
      <c r="B43" s="51" t="s">
        <v>215</v>
      </c>
      <c r="C43" s="3" t="s">
        <v>521</v>
      </c>
      <c r="D43" s="56"/>
      <c r="E43" s="27"/>
      <c r="F43" s="27"/>
      <c r="G43" s="27"/>
      <c r="H43" s="27"/>
      <c r="I43" s="27"/>
      <c r="J43" s="27"/>
    </row>
    <row r="44" spans="2:10" ht="32.450000000000003" customHeight="1" x14ac:dyDescent="0.4">
      <c r="B44" s="51"/>
      <c r="D44" s="53"/>
      <c r="E44" s="54"/>
      <c r="F44" s="55"/>
      <c r="G44" s="57"/>
      <c r="H44" s="52"/>
      <c r="I44" s="52"/>
      <c r="J44" s="52"/>
    </row>
    <row r="45" spans="2:10" ht="24.6" customHeight="1" x14ac:dyDescent="0.4">
      <c r="B45" s="302" t="s">
        <v>579</v>
      </c>
      <c r="C45" s="304" t="s">
        <v>528</v>
      </c>
      <c r="D45" s="46"/>
      <c r="E45" s="11" t="s">
        <v>53</v>
      </c>
      <c r="F45" s="29" t="s">
        <v>55</v>
      </c>
      <c r="G45" s="169"/>
    </row>
    <row r="46" spans="2:10" ht="24.6" customHeight="1" x14ac:dyDescent="0.4">
      <c r="B46" s="303"/>
      <c r="C46" s="305"/>
      <c r="D46" s="46"/>
      <c r="E46" s="11" t="s">
        <v>54</v>
      </c>
      <c r="F46" s="28" t="s">
        <v>56</v>
      </c>
      <c r="G46" s="170"/>
    </row>
    <row r="47" spans="2:10" x14ac:dyDescent="0.4">
      <c r="F47" s="30"/>
    </row>
  </sheetData>
  <sheetProtection algorithmName="SHA-512" hashValue="odHCa1nxltoU2/CZVmF/KNKk/BV4Admqtf6olj251OoCjvu2XEaL4ZOX92xGjzZAzkj1TkX5qIbS4yKK+/Q08Q==" saltValue="MUWFt5xX2Ihmpt5fGltKgg==" spinCount="100000" sheet="1" objects="1" scenarios="1"/>
  <mergeCells count="14">
    <mergeCell ref="B45:B46"/>
    <mergeCell ref="C45:C46"/>
    <mergeCell ref="B15:C16"/>
    <mergeCell ref="B25:B35"/>
    <mergeCell ref="C25:C35"/>
    <mergeCell ref="B36:B42"/>
    <mergeCell ref="C36:C42"/>
    <mergeCell ref="B17:B24"/>
    <mergeCell ref="C17:C24"/>
    <mergeCell ref="D15:D16"/>
    <mergeCell ref="E15:E16"/>
    <mergeCell ref="F15:F16"/>
    <mergeCell ref="G15:G16"/>
    <mergeCell ref="H15:J15"/>
  </mergeCells>
  <phoneticPr fontId="1"/>
  <dataValidations count="3">
    <dataValidation type="list" allowBlank="1" showInputMessage="1" showErrorMessage="1" sqref="F17:F42" xr:uid="{A5FF5685-D024-40AC-BDCF-39E9086826A2}">
      <formula1>"✓"</formula1>
    </dataValidation>
    <dataValidation type="textLength" allowBlank="1" showInputMessage="1" showErrorMessage="1" errorTitle="文字数オーバー" error="50字以内でご記入ください_x000a_（スペースも文字数に含みます）" sqref="G24 G35" xr:uid="{37CBD206-A9E7-4D56-9743-091684282BC5}">
      <formula1>0</formula1>
      <formula2>50</formula2>
    </dataValidation>
    <dataValidation type="textLength" allowBlank="1" showInputMessage="1" showErrorMessage="1" errorTitle="文字数オーバー" error="140字以内でご記入ください_x000a_（スペースも文字数に含みます）" sqref="G17:G23 G25:G34 G36:G42" xr:uid="{0EBB4449-EBEC-4090-A7D0-BF2C67D4689D}">
      <formula1>0</formula1>
      <formula2>140</formula2>
    </dataValidation>
  </dataValidations>
  <pageMargins left="0.7" right="0.7" top="0.75" bottom="0.75" header="0.3" footer="0.3"/>
  <pageSetup paperSize="9" scale="2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AC0D-97D5-4DFF-8331-9D54F3CC0889}">
  <dimension ref="B1:Q13"/>
  <sheetViews>
    <sheetView showGridLines="0" view="pageBreakPreview" zoomScaleNormal="90" zoomScaleSheetLayoutView="100" workbookViewId="0"/>
  </sheetViews>
  <sheetFormatPr defaultColWidth="8.75" defaultRowHeight="18.75" x14ac:dyDescent="0.4"/>
  <cols>
    <col min="1" max="1" width="2.75" style="3" customWidth="1"/>
    <col min="2" max="3" width="8.75" style="3"/>
    <col min="4" max="4" width="11" style="3" bestFit="1" customWidth="1"/>
    <col min="5" max="11" width="8.75" style="3"/>
    <col min="12" max="12" width="5.875" style="3" customWidth="1"/>
    <col min="13" max="17" width="8.75" style="3" hidden="1" customWidth="1"/>
    <col min="18" max="16384" width="8.75" style="3"/>
  </cols>
  <sheetData>
    <row r="1" spans="2:11" x14ac:dyDescent="0.4">
      <c r="B1" s="117"/>
      <c r="J1" s="88" t="s">
        <v>269</v>
      </c>
      <c r="K1" s="95" t="s">
        <v>508</v>
      </c>
    </row>
    <row r="2" spans="2:11" x14ac:dyDescent="0.4">
      <c r="B2" s="3" t="s">
        <v>261</v>
      </c>
      <c r="H2" s="9"/>
    </row>
    <row r="3" spans="2:11" ht="19.5" thickBot="1" x14ac:dyDescent="0.45">
      <c r="B3" s="3" t="s">
        <v>557</v>
      </c>
    </row>
    <row r="4" spans="2:11" ht="18" customHeight="1" x14ac:dyDescent="0.4">
      <c r="B4" s="110"/>
      <c r="C4" s="188" t="s">
        <v>411</v>
      </c>
      <c r="D4" s="188"/>
      <c r="E4" s="185"/>
      <c r="F4" s="184" t="s">
        <v>412</v>
      </c>
      <c r="G4" s="185"/>
      <c r="H4" s="184"/>
      <c r="I4" s="185"/>
      <c r="J4" s="184"/>
      <c r="K4" s="185"/>
    </row>
    <row r="5" spans="2:11" ht="19.5" thickBot="1" x14ac:dyDescent="0.45">
      <c r="B5" s="111"/>
      <c r="C5" s="189"/>
      <c r="D5" s="189"/>
      <c r="E5" s="187"/>
      <c r="F5" s="186"/>
      <c r="G5" s="187"/>
      <c r="H5" s="186"/>
      <c r="I5" s="187"/>
      <c r="J5" s="186"/>
      <c r="K5" s="187"/>
    </row>
    <row r="6" spans="2:11" ht="18.75" customHeight="1" x14ac:dyDescent="0.4">
      <c r="B6" s="31" t="s">
        <v>605</v>
      </c>
      <c r="C6" s="31"/>
      <c r="D6" s="31"/>
      <c r="E6" s="112" t="s">
        <v>558</v>
      </c>
      <c r="F6" s="66"/>
      <c r="G6" s="31" t="s">
        <v>417</v>
      </c>
      <c r="H6" s="311"/>
      <c r="I6" s="311"/>
      <c r="J6" s="311"/>
      <c r="K6" s="311"/>
    </row>
    <row r="7" spans="2:11" x14ac:dyDescent="0.4">
      <c r="B7" s="32" t="s">
        <v>606</v>
      </c>
      <c r="C7" s="32"/>
      <c r="D7" s="32"/>
      <c r="E7" s="113" t="s">
        <v>558</v>
      </c>
      <c r="F7" s="67"/>
      <c r="G7" s="32" t="s">
        <v>417</v>
      </c>
      <c r="H7" s="312">
        <f>'2-(1). 企業情報'!$H$7</f>
        <v>0</v>
      </c>
      <c r="I7" s="312"/>
      <c r="J7" s="312"/>
      <c r="K7" s="312"/>
    </row>
    <row r="8" spans="2:11" x14ac:dyDescent="0.4">
      <c r="B8" s="62" t="s">
        <v>503</v>
      </c>
      <c r="C8" s="62"/>
      <c r="D8" s="62"/>
      <c r="E8" s="114" t="s">
        <v>558</v>
      </c>
      <c r="F8" s="67"/>
      <c r="G8" s="32" t="s">
        <v>417</v>
      </c>
      <c r="H8" s="313">
        <f>'2-(1). 企業情報'!$H8</f>
        <v>0</v>
      </c>
      <c r="I8" s="313"/>
      <c r="J8" s="313"/>
      <c r="K8" s="313"/>
    </row>
    <row r="9" spans="2:11" x14ac:dyDescent="0.4">
      <c r="B9" s="32" t="s">
        <v>607</v>
      </c>
      <c r="C9" s="32"/>
      <c r="D9" s="32"/>
      <c r="E9" s="113" t="s">
        <v>558</v>
      </c>
      <c r="F9" s="32" t="s">
        <v>413</v>
      </c>
      <c r="G9" s="32"/>
      <c r="H9" s="33"/>
      <c r="I9" s="309" t="str">
        <f>VLOOKUP('2-(1). 企業情報'!$I$9,'（非表示想定）産業分類'!D128:E244,2,FALSE)</f>
        <v>J_FINANCE AND INSURANCE</v>
      </c>
      <c r="J9" s="309"/>
      <c r="K9" s="309"/>
    </row>
    <row r="10" spans="2:11" x14ac:dyDescent="0.4">
      <c r="B10" s="32"/>
      <c r="C10" s="32"/>
      <c r="D10" s="32"/>
      <c r="E10" s="113" t="s">
        <v>558</v>
      </c>
      <c r="F10" s="32"/>
      <c r="G10" s="32"/>
      <c r="H10" s="33" t="s">
        <v>414</v>
      </c>
      <c r="I10" s="309" t="e">
        <f>VLOOKUP('2-(1). 企業情報'!$I$10,'（非表示想定）産業分類'!D129:E245,2,FALSE)</f>
        <v>#N/A</v>
      </c>
      <c r="J10" s="309"/>
      <c r="K10" s="309"/>
    </row>
    <row r="11" spans="2:11" x14ac:dyDescent="0.4">
      <c r="B11" s="32" t="s">
        <v>608</v>
      </c>
      <c r="C11" s="32"/>
      <c r="D11" s="32"/>
      <c r="E11" s="33" t="s">
        <v>559</v>
      </c>
      <c r="F11" s="33" t="s">
        <v>415</v>
      </c>
      <c r="G11" s="32"/>
      <c r="H11" s="314">
        <f>'2-(1). 企業情報'!$H$11</f>
        <v>0</v>
      </c>
      <c r="I11" s="315"/>
      <c r="J11" s="315"/>
      <c r="K11" s="96" t="str">
        <f>IF('2-(1). 企業情報'!$K$11="年","CY","FY")</f>
        <v>FY</v>
      </c>
    </row>
    <row r="12" spans="2:11" x14ac:dyDescent="0.4">
      <c r="B12" s="32"/>
      <c r="C12" s="32"/>
      <c r="D12" s="32"/>
      <c r="E12" s="33" t="s">
        <v>559</v>
      </c>
      <c r="F12" s="100" t="s">
        <v>416</v>
      </c>
      <c r="G12" s="32"/>
      <c r="H12" s="310">
        <f>'2-(1). 企業情報'!$H$12</f>
        <v>0</v>
      </c>
      <c r="I12" s="310"/>
      <c r="J12" s="310"/>
      <c r="K12" s="310"/>
    </row>
    <row r="13" spans="2:11" x14ac:dyDescent="0.4">
      <c r="B13" s="34" t="s">
        <v>609</v>
      </c>
      <c r="C13" s="34"/>
      <c r="D13" s="34"/>
      <c r="E13" s="115" t="s">
        <v>558</v>
      </c>
      <c r="F13" s="65" t="s">
        <v>513</v>
      </c>
      <c r="G13" s="34"/>
      <c r="H13" s="308" t="str">
        <f>'2-(1). 企業情報'!$H$13</f>
        <v>Group X</v>
      </c>
      <c r="I13" s="308"/>
      <c r="J13" s="308"/>
      <c r="K13" s="308"/>
    </row>
  </sheetData>
  <sheetProtection algorithmName="SHA-512" hashValue="SaeV/3cgp+PQDu+9DtXb/fekyUDPL4a9aIa2BXeT22NT+dtYShORSoNL2y53b2PQNxC9kOM2oJgZAi0HhCLKOA==" saltValue="7cMSLS34hr2BZ0tqbmw55A==" spinCount="100000" sheet="1" objects="1" scenarios="1"/>
  <mergeCells count="12">
    <mergeCell ref="C4:E5"/>
    <mergeCell ref="H13:K13"/>
    <mergeCell ref="I10:K10"/>
    <mergeCell ref="H12:K12"/>
    <mergeCell ref="F4:G5"/>
    <mergeCell ref="H4:I5"/>
    <mergeCell ref="J4:K5"/>
    <mergeCell ref="H6:K6"/>
    <mergeCell ref="H7:K7"/>
    <mergeCell ref="H8:K8"/>
    <mergeCell ref="I9:K9"/>
    <mergeCell ref="H11:J11"/>
  </mergeCells>
  <phoneticPr fontId="1"/>
  <dataValidations count="1">
    <dataValidation type="textLength" showInputMessage="1" showErrorMessage="1" errorTitle="法人番号エラー" error="「法人番号指定通知書」にて国税庁より各法人へ通知されている13桁の番号をご記入ください" sqref="H8:K8" xr:uid="{5EBC0F39-DD14-4E4F-B4D2-231FCF5EF74A}">
      <formula1>13</formula1>
      <formula2>13</formula2>
    </dataValidation>
  </dataValidations>
  <pageMargins left="0.7" right="0.7" top="0.75" bottom="0.75" header="0.3" footer="0.3"/>
  <pageSetup paperSize="9" scale="2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60AB5-EFD7-4046-BEFC-43F8DA318F49}">
  <dimension ref="A1:AF73"/>
  <sheetViews>
    <sheetView showGridLines="0" view="pageBreakPreview" topLeftCell="A40" zoomScaleNormal="100" zoomScaleSheetLayoutView="100" workbookViewId="0"/>
  </sheetViews>
  <sheetFormatPr defaultColWidth="3.625" defaultRowHeight="18.75" x14ac:dyDescent="0.4"/>
  <cols>
    <col min="6" max="6" width="5" customWidth="1"/>
    <col min="22" max="22" width="3.625" customWidth="1"/>
    <col min="29" max="29" width="3.25" bestFit="1" customWidth="1"/>
  </cols>
  <sheetData>
    <row r="1" spans="1:32" x14ac:dyDescent="0.4">
      <c r="A1" s="119"/>
      <c r="B1" s="116" t="s">
        <v>614</v>
      </c>
      <c r="Q1" s="263" t="s">
        <v>269</v>
      </c>
      <c r="R1" s="263"/>
      <c r="S1" s="262" t="s">
        <v>270</v>
      </c>
      <c r="T1" s="262"/>
      <c r="U1" s="264" t="s">
        <v>493</v>
      </c>
      <c r="V1" s="264"/>
    </row>
    <row r="2" spans="1:32" x14ac:dyDescent="0.4">
      <c r="B2" t="s">
        <v>262</v>
      </c>
    </row>
    <row r="3" spans="1:32" x14ac:dyDescent="0.4">
      <c r="B3" s="120"/>
    </row>
    <row r="4" spans="1:32" x14ac:dyDescent="0.4">
      <c r="B4" t="s">
        <v>690</v>
      </c>
      <c r="M4" s="280" t="s">
        <v>680</v>
      </c>
      <c r="N4" s="280"/>
    </row>
    <row r="5" spans="1:32" x14ac:dyDescent="0.4">
      <c r="C5" t="s">
        <v>560</v>
      </c>
      <c r="D5" t="s">
        <v>563</v>
      </c>
    </row>
    <row r="6" spans="1:32" x14ac:dyDescent="0.4">
      <c r="B6" s="9" t="s">
        <v>610</v>
      </c>
      <c r="T6" s="319">
        <f>'2-(2)a. 自らの排出削減'!T6</f>
        <v>0</v>
      </c>
      <c r="U6" s="319"/>
      <c r="V6" t="s">
        <v>582</v>
      </c>
    </row>
    <row r="7" spans="1:32" x14ac:dyDescent="0.4">
      <c r="B7" s="9"/>
    </row>
    <row r="8" spans="1:32" x14ac:dyDescent="0.4">
      <c r="C8" s="108"/>
    </row>
    <row r="9" spans="1:32" x14ac:dyDescent="0.4">
      <c r="C9" t="s">
        <v>611</v>
      </c>
      <c r="AC9" s="48"/>
    </row>
    <row r="10" spans="1:32" x14ac:dyDescent="0.4">
      <c r="C10" s="274" t="s">
        <v>418</v>
      </c>
      <c r="D10" s="275"/>
      <c r="E10" s="275"/>
      <c r="F10" s="275"/>
      <c r="G10" s="275"/>
      <c r="H10" s="275"/>
      <c r="I10" s="275"/>
      <c r="J10" s="275"/>
      <c r="K10" s="275"/>
      <c r="L10" s="276"/>
      <c r="M10" s="215" t="s">
        <v>429</v>
      </c>
      <c r="N10" s="216"/>
      <c r="O10" s="216"/>
      <c r="P10" s="217"/>
      <c r="Q10" s="336" t="s">
        <v>553</v>
      </c>
      <c r="R10" s="337"/>
      <c r="S10" s="335"/>
      <c r="T10" s="335"/>
      <c r="U10" s="335"/>
      <c r="V10" s="335"/>
      <c r="AB10" s="13"/>
    </row>
    <row r="11" spans="1:32" x14ac:dyDescent="0.4">
      <c r="C11" s="238" t="s">
        <v>545</v>
      </c>
      <c r="D11" s="239"/>
      <c r="E11" s="240"/>
      <c r="F11" s="326" t="str">
        <f>'2-(2)a. 自らの排出削減'!F11</f>
        <v>2013年度</v>
      </c>
      <c r="G11" s="327"/>
      <c r="H11" s="327"/>
      <c r="I11" s="328"/>
      <c r="J11" s="274" t="s">
        <v>549</v>
      </c>
      <c r="K11" s="275"/>
      <c r="L11" s="276"/>
      <c r="M11" s="323">
        <f>'2-(2)a. 自らの排出削減'!M11</f>
        <v>0</v>
      </c>
      <c r="N11" s="324"/>
      <c r="O11" s="324"/>
      <c r="P11" s="325"/>
      <c r="Q11" s="277"/>
      <c r="R11" s="278"/>
      <c r="S11" s="322"/>
      <c r="T11" s="322"/>
      <c r="U11" s="322"/>
      <c r="V11" s="322"/>
      <c r="AC11" s="83"/>
      <c r="AF11" s="13"/>
    </row>
    <row r="12" spans="1:32" x14ac:dyDescent="0.4">
      <c r="C12" s="241"/>
      <c r="D12" s="242"/>
      <c r="E12" s="243"/>
      <c r="F12" s="329"/>
      <c r="G12" s="330"/>
      <c r="H12" s="330"/>
      <c r="I12" s="331"/>
      <c r="J12" s="274" t="s">
        <v>550</v>
      </c>
      <c r="K12" s="275"/>
      <c r="L12" s="276"/>
      <c r="M12" s="323">
        <f>'2-(2)a. 自らの排出削減'!M12</f>
        <v>0</v>
      </c>
      <c r="N12" s="324"/>
      <c r="O12" s="324"/>
      <c r="P12" s="325"/>
      <c r="Q12" s="277"/>
      <c r="R12" s="278"/>
      <c r="S12" s="322"/>
      <c r="T12" s="322"/>
      <c r="U12" s="322"/>
      <c r="V12" s="322"/>
      <c r="AC12" s="83" t="s">
        <v>194</v>
      </c>
    </row>
    <row r="13" spans="1:32" x14ac:dyDescent="0.4">
      <c r="C13" s="228"/>
      <c r="D13" s="229"/>
      <c r="E13" s="230"/>
      <c r="F13" s="332"/>
      <c r="G13" s="333"/>
      <c r="H13" s="333"/>
      <c r="I13" s="334"/>
      <c r="J13" s="274" t="s">
        <v>551</v>
      </c>
      <c r="K13" s="275"/>
      <c r="L13" s="276"/>
      <c r="M13" s="323">
        <f>'2-(2)a. 自らの排出削減'!M13</f>
        <v>0</v>
      </c>
      <c r="N13" s="324"/>
      <c r="O13" s="324"/>
      <c r="P13" s="325"/>
      <c r="Q13" s="277"/>
      <c r="R13" s="278"/>
      <c r="S13" s="322"/>
      <c r="T13" s="322"/>
      <c r="U13" s="322"/>
      <c r="V13" s="322"/>
      <c r="AC13" s="83" t="s">
        <v>195</v>
      </c>
    </row>
    <row r="14" spans="1:32" x14ac:dyDescent="0.4">
      <c r="C14" s="238" t="s">
        <v>548</v>
      </c>
      <c r="D14" s="239"/>
      <c r="E14" s="240"/>
      <c r="F14" s="281" t="s">
        <v>546</v>
      </c>
      <c r="G14" s="239"/>
      <c r="H14" s="239"/>
      <c r="I14" s="240"/>
      <c r="J14" s="274" t="s">
        <v>420</v>
      </c>
      <c r="K14" s="275"/>
      <c r="L14" s="276"/>
      <c r="M14" s="323">
        <f>'2-(2)a. 自らの排出削減'!M14</f>
        <v>0</v>
      </c>
      <c r="N14" s="324"/>
      <c r="O14" s="324"/>
      <c r="P14" s="325"/>
      <c r="Q14" s="277"/>
      <c r="R14" s="278"/>
      <c r="S14" s="322"/>
      <c r="T14" s="322"/>
      <c r="U14" s="322"/>
      <c r="V14" s="322"/>
      <c r="AC14" s="83" t="s">
        <v>196</v>
      </c>
    </row>
    <row r="15" spans="1:32" x14ac:dyDescent="0.4">
      <c r="C15" s="241"/>
      <c r="D15" s="242"/>
      <c r="E15" s="243"/>
      <c r="F15" s="241"/>
      <c r="G15" s="242"/>
      <c r="H15" s="242"/>
      <c r="I15" s="243"/>
      <c r="J15" s="274" t="s">
        <v>419</v>
      </c>
      <c r="K15" s="275"/>
      <c r="L15" s="276"/>
      <c r="M15" s="323">
        <f>'2-(2)a. 自らの排出削減'!M15</f>
        <v>0</v>
      </c>
      <c r="N15" s="324"/>
      <c r="O15" s="324"/>
      <c r="P15" s="325"/>
      <c r="Q15" s="277"/>
      <c r="R15" s="278"/>
      <c r="S15" s="322"/>
      <c r="T15" s="322"/>
      <c r="U15" s="322"/>
      <c r="V15" s="322"/>
      <c r="AC15" s="83" t="s">
        <v>197</v>
      </c>
    </row>
    <row r="16" spans="1:32" x14ac:dyDescent="0.4">
      <c r="C16" s="241"/>
      <c r="D16" s="242"/>
      <c r="E16" s="243"/>
      <c r="F16" s="228"/>
      <c r="G16" s="229"/>
      <c r="H16" s="229"/>
      <c r="I16" s="230"/>
      <c r="J16" s="274" t="s">
        <v>421</v>
      </c>
      <c r="K16" s="275"/>
      <c r="L16" s="276"/>
      <c r="M16" s="323">
        <f>'2-(2)a. 自らの排出削減'!M16</f>
        <v>0</v>
      </c>
      <c r="N16" s="324"/>
      <c r="O16" s="324"/>
      <c r="P16" s="325"/>
      <c r="Q16" s="277"/>
      <c r="R16" s="278"/>
      <c r="S16" s="322"/>
      <c r="T16" s="322"/>
      <c r="U16" s="322"/>
      <c r="V16" s="322"/>
      <c r="AC16" s="83" t="s">
        <v>198</v>
      </c>
    </row>
    <row r="17" spans="2:32" x14ac:dyDescent="0.4">
      <c r="C17" s="241"/>
      <c r="D17" s="242"/>
      <c r="E17" s="243"/>
      <c r="F17" s="238" t="s">
        <v>547</v>
      </c>
      <c r="G17" s="239"/>
      <c r="H17" s="239"/>
      <c r="I17" s="240"/>
      <c r="J17" s="274" t="s">
        <v>420</v>
      </c>
      <c r="K17" s="275"/>
      <c r="L17" s="276"/>
      <c r="M17" s="323">
        <f>'2-(2)a. 自らの排出削減'!M17</f>
        <v>0</v>
      </c>
      <c r="N17" s="324"/>
      <c r="O17" s="324"/>
      <c r="P17" s="325"/>
      <c r="Q17" s="320" t="e">
        <f>($M$11-$M$17)/$M$11*-1</f>
        <v>#DIV/0!</v>
      </c>
      <c r="R17" s="321"/>
      <c r="S17" s="322"/>
      <c r="T17" s="322"/>
      <c r="U17" s="322"/>
      <c r="V17" s="322"/>
      <c r="AC17" s="83" t="s">
        <v>199</v>
      </c>
    </row>
    <row r="18" spans="2:32" x14ac:dyDescent="0.4">
      <c r="C18" s="241"/>
      <c r="D18" s="242"/>
      <c r="E18" s="243"/>
      <c r="F18" s="241"/>
      <c r="G18" s="242"/>
      <c r="H18" s="242"/>
      <c r="I18" s="243"/>
      <c r="J18" s="274" t="s">
        <v>419</v>
      </c>
      <c r="K18" s="275"/>
      <c r="L18" s="276"/>
      <c r="M18" s="323">
        <f>'2-(2)a. 自らの排出削減'!M18</f>
        <v>0</v>
      </c>
      <c r="N18" s="324"/>
      <c r="O18" s="324"/>
      <c r="P18" s="325"/>
      <c r="Q18" s="236" t="e">
        <f>($M$12-$M$18)/$M$12*-1</f>
        <v>#DIV/0!</v>
      </c>
      <c r="R18" s="237"/>
      <c r="S18" s="322"/>
      <c r="T18" s="322"/>
      <c r="U18" s="322"/>
      <c r="V18" s="322"/>
      <c r="AC18" s="83" t="s">
        <v>200</v>
      </c>
    </row>
    <row r="19" spans="2:32" x14ac:dyDescent="0.4">
      <c r="C19" s="228"/>
      <c r="D19" s="229"/>
      <c r="E19" s="230"/>
      <c r="F19" s="228"/>
      <c r="G19" s="229"/>
      <c r="H19" s="229"/>
      <c r="I19" s="230"/>
      <c r="J19" s="274" t="s">
        <v>421</v>
      </c>
      <c r="K19" s="275"/>
      <c r="L19" s="276"/>
      <c r="M19" s="323">
        <f>'2-(2)a. 自らの排出削減'!M19</f>
        <v>0</v>
      </c>
      <c r="N19" s="324"/>
      <c r="O19" s="324"/>
      <c r="P19" s="325"/>
      <c r="Q19" s="236" t="e">
        <f>($M$13-$M$19)/$M$13*-1</f>
        <v>#DIV/0!</v>
      </c>
      <c r="R19" s="237"/>
      <c r="S19" s="322"/>
      <c r="T19" s="322"/>
      <c r="U19" s="322"/>
      <c r="V19" s="322"/>
      <c r="AC19" s="83" t="s">
        <v>201</v>
      </c>
    </row>
    <row r="20" spans="2:32" x14ac:dyDescent="0.4">
      <c r="C20" s="238" t="s">
        <v>422</v>
      </c>
      <c r="D20" s="239"/>
      <c r="E20" s="239"/>
      <c r="F20" s="239"/>
      <c r="G20" s="239"/>
      <c r="H20" s="239"/>
      <c r="I20" s="240"/>
      <c r="J20" s="274" t="s">
        <v>552</v>
      </c>
      <c r="K20" s="275"/>
      <c r="L20" s="276"/>
      <c r="M20" s="323">
        <f>'2-(2)a. 自らの排出削減'!M20</f>
        <v>0</v>
      </c>
      <c r="N20" s="324"/>
      <c r="O20" s="324"/>
      <c r="P20" s="325"/>
      <c r="Q20" s="236" t="e">
        <f>($M$11-$M$20)/$M$11*-1</f>
        <v>#DIV/0!</v>
      </c>
      <c r="R20" s="237"/>
      <c r="S20" s="322"/>
      <c r="T20" s="322"/>
      <c r="U20" s="322"/>
      <c r="V20" s="322"/>
      <c r="AC20" s="83" t="s">
        <v>202</v>
      </c>
    </row>
    <row r="21" spans="2:32" x14ac:dyDescent="0.4">
      <c r="C21" s="241"/>
      <c r="D21" s="242"/>
      <c r="E21" s="242"/>
      <c r="F21" s="242"/>
      <c r="G21" s="242"/>
      <c r="H21" s="242"/>
      <c r="I21" s="243"/>
      <c r="J21" s="274" t="s">
        <v>419</v>
      </c>
      <c r="K21" s="275"/>
      <c r="L21" s="276"/>
      <c r="M21" s="323">
        <f>'2-(2)a. 自らの排出削減'!M21</f>
        <v>0</v>
      </c>
      <c r="N21" s="324"/>
      <c r="O21" s="324"/>
      <c r="P21" s="325"/>
      <c r="Q21" s="236" t="e">
        <f>($M$12-$M$21)/$M$12*-1</f>
        <v>#DIV/0!</v>
      </c>
      <c r="R21" s="237"/>
      <c r="S21" s="322"/>
      <c r="T21" s="322"/>
      <c r="U21" s="322"/>
      <c r="V21" s="322"/>
      <c r="AC21" s="83"/>
    </row>
    <row r="22" spans="2:32" x14ac:dyDescent="0.4">
      <c r="C22" s="228"/>
      <c r="D22" s="229"/>
      <c r="E22" s="229"/>
      <c r="F22" s="229"/>
      <c r="G22" s="229"/>
      <c r="H22" s="229"/>
      <c r="I22" s="230"/>
      <c r="J22" s="274" t="s">
        <v>421</v>
      </c>
      <c r="K22" s="275"/>
      <c r="L22" s="276"/>
      <c r="M22" s="323">
        <f>'2-(2)a. 自らの排出削減'!M22</f>
        <v>0</v>
      </c>
      <c r="N22" s="324"/>
      <c r="O22" s="324"/>
      <c r="P22" s="325"/>
      <c r="Q22" s="236" t="e">
        <f>($M$13-$M$22)/$M$13*-1</f>
        <v>#DIV/0!</v>
      </c>
      <c r="R22" s="237"/>
      <c r="S22" s="322"/>
      <c r="T22" s="322"/>
      <c r="U22" s="322"/>
      <c r="V22" s="322"/>
    </row>
    <row r="24" spans="2:32" x14ac:dyDescent="0.4">
      <c r="C24" t="s">
        <v>669</v>
      </c>
      <c r="J24" s="13"/>
      <c r="K24" s="13"/>
      <c r="L24" s="13"/>
      <c r="M24" s="13"/>
    </row>
    <row r="25" spans="2:32" x14ac:dyDescent="0.4">
      <c r="G25" t="s">
        <v>422</v>
      </c>
      <c r="J25" s="235">
        <f>'2-(2)a. 自らの排出削減'!J25</f>
        <v>0</v>
      </c>
      <c r="K25" s="235"/>
      <c r="L25" s="235"/>
      <c r="M25" s="235"/>
      <c r="N25" s="13"/>
      <c r="O25" t="s">
        <v>675</v>
      </c>
      <c r="Q25" t="s">
        <v>651</v>
      </c>
      <c r="S25" s="246"/>
      <c r="T25" s="246"/>
      <c r="U25" s="246"/>
      <c r="V25" s="246"/>
      <c r="W25" s="42"/>
    </row>
    <row r="27" spans="2:32" x14ac:dyDescent="0.4">
      <c r="B27" s="42"/>
      <c r="C27" s="70" t="s">
        <v>670</v>
      </c>
      <c r="D27" s="13"/>
      <c r="E27" s="13"/>
      <c r="F27" s="13"/>
      <c r="G27" s="13"/>
      <c r="H27" s="13"/>
      <c r="I27" s="13"/>
      <c r="J27" s="13"/>
      <c r="K27" s="13"/>
      <c r="L27" s="13"/>
      <c r="M27" s="13"/>
      <c r="N27" s="13"/>
      <c r="O27" s="13"/>
      <c r="P27" s="13"/>
      <c r="Q27" s="13"/>
      <c r="R27" s="13"/>
      <c r="S27" s="26"/>
      <c r="AF27" s="13"/>
    </row>
    <row r="28" spans="2:32" ht="18" customHeight="1" x14ac:dyDescent="0.4">
      <c r="C28" s="245"/>
      <c r="D28" s="245"/>
      <c r="E28" s="245"/>
      <c r="F28" s="245"/>
      <c r="G28" s="245"/>
      <c r="H28" s="245"/>
      <c r="I28" s="245"/>
      <c r="J28" s="245"/>
      <c r="K28" s="245"/>
      <c r="L28" s="245"/>
      <c r="M28" s="245"/>
      <c r="N28" s="245"/>
      <c r="O28" s="245"/>
      <c r="P28" s="245"/>
      <c r="Q28" s="245"/>
      <c r="R28" s="245"/>
      <c r="S28" s="245"/>
      <c r="T28" s="245"/>
      <c r="U28" s="245"/>
      <c r="V28" s="245"/>
    </row>
    <row r="29" spans="2:32" x14ac:dyDescent="0.4">
      <c r="C29" s="245"/>
      <c r="D29" s="245"/>
      <c r="E29" s="245"/>
      <c r="F29" s="245"/>
      <c r="G29" s="245"/>
      <c r="H29" s="245"/>
      <c r="I29" s="245"/>
      <c r="J29" s="245"/>
      <c r="K29" s="245"/>
      <c r="L29" s="245"/>
      <c r="M29" s="245"/>
      <c r="N29" s="245"/>
      <c r="O29" s="245"/>
      <c r="P29" s="245"/>
      <c r="Q29" s="245"/>
      <c r="R29" s="245"/>
      <c r="S29" s="245"/>
      <c r="T29" s="245"/>
      <c r="U29" s="245"/>
      <c r="V29" s="245"/>
    </row>
    <row r="30" spans="2:32" x14ac:dyDescent="0.4">
      <c r="C30" s="245"/>
      <c r="D30" s="245"/>
      <c r="E30" s="245"/>
      <c r="F30" s="245"/>
      <c r="G30" s="245"/>
      <c r="H30" s="245"/>
      <c r="I30" s="245"/>
      <c r="J30" s="245"/>
      <c r="K30" s="245"/>
      <c r="L30" s="245"/>
      <c r="M30" s="245"/>
      <c r="N30" s="245"/>
      <c r="O30" s="245"/>
      <c r="P30" s="245"/>
      <c r="Q30" s="245"/>
      <c r="R30" s="245"/>
      <c r="S30" s="245"/>
      <c r="T30" s="245"/>
      <c r="U30" s="245"/>
      <c r="V30" s="245"/>
    </row>
    <row r="31" spans="2:32" x14ac:dyDescent="0.4">
      <c r="C31" s="245"/>
      <c r="D31" s="245"/>
      <c r="E31" s="245"/>
      <c r="F31" s="245"/>
      <c r="G31" s="245"/>
      <c r="H31" s="245"/>
      <c r="I31" s="245"/>
      <c r="J31" s="245"/>
      <c r="K31" s="245"/>
      <c r="L31" s="245"/>
      <c r="M31" s="245"/>
      <c r="N31" s="245"/>
      <c r="O31" s="245"/>
      <c r="P31" s="245"/>
      <c r="Q31" s="245"/>
      <c r="R31" s="245"/>
      <c r="S31" s="245"/>
      <c r="T31" s="245"/>
      <c r="U31" s="245"/>
      <c r="V31" s="245"/>
    </row>
    <row r="32" spans="2:32" x14ac:dyDescent="0.4">
      <c r="C32" s="245"/>
      <c r="D32" s="245"/>
      <c r="E32" s="245"/>
      <c r="F32" s="245"/>
      <c r="G32" s="245"/>
      <c r="H32" s="245"/>
      <c r="I32" s="245"/>
      <c r="J32" s="245"/>
      <c r="K32" s="245"/>
      <c r="L32" s="245"/>
      <c r="M32" s="245"/>
      <c r="N32" s="245"/>
      <c r="O32" s="245"/>
      <c r="P32" s="245"/>
      <c r="Q32" s="245"/>
      <c r="R32" s="245"/>
      <c r="S32" s="245"/>
      <c r="T32" s="245"/>
      <c r="U32" s="245"/>
      <c r="V32" s="245"/>
    </row>
    <row r="33" spans="2:28" x14ac:dyDescent="0.4">
      <c r="C33" t="s">
        <v>1</v>
      </c>
    </row>
    <row r="34" spans="2:28" x14ac:dyDescent="0.4">
      <c r="C34" s="246"/>
      <c r="D34" s="246"/>
      <c r="E34" s="246"/>
      <c r="F34" s="246"/>
      <c r="G34" s="246"/>
      <c r="H34" s="246"/>
      <c r="I34" s="246"/>
      <c r="J34" s="246"/>
      <c r="K34" s="246"/>
      <c r="L34" s="246"/>
      <c r="M34" s="246"/>
      <c r="N34" s="246"/>
      <c r="O34" s="246"/>
      <c r="P34" s="246"/>
      <c r="Q34" s="246"/>
      <c r="R34" s="246"/>
      <c r="S34" s="246"/>
      <c r="T34" s="246"/>
      <c r="U34" s="246"/>
      <c r="V34" s="246"/>
    </row>
    <row r="36" spans="2:28" x14ac:dyDescent="0.4">
      <c r="C36" s="106" t="s">
        <v>671</v>
      </c>
      <c r="AB36" s="13"/>
    </row>
    <row r="37" spans="2:28" x14ac:dyDescent="0.4">
      <c r="C37" s="106"/>
      <c r="D37" t="s">
        <v>561</v>
      </c>
    </row>
    <row r="38" spans="2:28" x14ac:dyDescent="0.4">
      <c r="C38" s="127" t="str">
        <f>'2-(2)a. 自らの排出削減'!C38&amp;""</f>
        <v/>
      </c>
      <c r="D38" t="s">
        <v>612</v>
      </c>
    </row>
    <row r="39" spans="2:28" x14ac:dyDescent="0.4">
      <c r="C39" s="118"/>
      <c r="D39" s="71" t="s">
        <v>522</v>
      </c>
      <c r="E39" s="71"/>
    </row>
    <row r="40" spans="2:28" x14ac:dyDescent="0.4">
      <c r="C40" s="128" t="str">
        <f>'2-(2)a. 自らの排出削減'!C40&amp;""</f>
        <v/>
      </c>
      <c r="D40" t="s">
        <v>613</v>
      </c>
    </row>
    <row r="42" spans="2:28" x14ac:dyDescent="0.4">
      <c r="C42" s="261" t="s">
        <v>652</v>
      </c>
      <c r="D42" s="261"/>
      <c r="E42" s="261"/>
      <c r="F42" s="261"/>
      <c r="G42" s="261"/>
      <c r="H42" s="261"/>
      <c r="I42" s="261"/>
      <c r="J42" s="261"/>
      <c r="K42" s="261"/>
      <c r="L42" s="261"/>
      <c r="M42" s="261"/>
      <c r="N42" s="261"/>
      <c r="O42" s="261"/>
      <c r="P42" s="261"/>
      <c r="Q42" s="261"/>
      <c r="R42" s="261"/>
      <c r="S42" s="261"/>
      <c r="T42" s="261"/>
      <c r="U42" s="261"/>
      <c r="V42" s="261"/>
    </row>
    <row r="43" spans="2:28" x14ac:dyDescent="0.4">
      <c r="D43" s="207" t="s">
        <v>44</v>
      </c>
      <c r="E43" s="208"/>
      <c r="F43" s="208"/>
      <c r="G43" s="209" t="s">
        <v>653</v>
      </c>
      <c r="H43" s="209"/>
      <c r="I43" s="209"/>
      <c r="J43" s="209"/>
      <c r="K43" s="209" t="s">
        <v>654</v>
      </c>
      <c r="L43" s="209"/>
      <c r="M43" s="209"/>
      <c r="N43" s="209"/>
      <c r="O43" s="209"/>
      <c r="P43" s="209"/>
      <c r="Q43" s="209"/>
      <c r="R43" s="209"/>
      <c r="S43" s="209"/>
      <c r="T43" s="209"/>
      <c r="U43" s="209"/>
      <c r="V43" s="209"/>
    </row>
    <row r="44" spans="2:28" ht="18.75" customHeight="1" x14ac:dyDescent="0.4">
      <c r="D44" s="209" t="s">
        <v>655</v>
      </c>
      <c r="E44" s="209"/>
      <c r="F44" s="209"/>
      <c r="G44" s="318">
        <f>'（非表示想定）NDC排出量計算'!C10</f>
        <v>0</v>
      </c>
      <c r="H44" s="318"/>
      <c r="I44" s="318"/>
      <c r="J44" s="318"/>
      <c r="K44" s="211" t="str">
        <f>IF(G45&gt;=M19,IF(G46&gt;=M22,"「GXリーグ基準年度排出量等算定・報告ガイドライン」に定める直近排出量（原則2020年度から2022年度の排出量の平均）が"&amp;(G44)&amp;"t-CO2以下であれば該当(①)。","非該当(②)"),"非該当(②)")</f>
        <v>「GXリーグ基準年度排出量等算定・報告ガイドライン」に定める直近排出量（原則2020年度から2022年度の排出量の平均）が0t-CO2以下であれば該当(①)。</v>
      </c>
      <c r="L44" s="211"/>
      <c r="M44" s="211"/>
      <c r="N44" s="211"/>
      <c r="O44" s="211"/>
      <c r="P44" s="211"/>
      <c r="Q44" s="211"/>
      <c r="R44" s="211"/>
      <c r="S44" s="211"/>
      <c r="T44" s="211"/>
      <c r="U44" s="211"/>
      <c r="V44" s="211"/>
    </row>
    <row r="45" spans="2:28" x14ac:dyDescent="0.4">
      <c r="D45" s="209" t="s">
        <v>656</v>
      </c>
      <c r="E45" s="209"/>
      <c r="F45" s="209"/>
      <c r="G45" s="318">
        <f>'（非表示想定）NDC排出量計算'!C11</f>
        <v>0</v>
      </c>
      <c r="H45" s="318"/>
      <c r="I45" s="318"/>
      <c r="J45" s="318"/>
      <c r="K45" s="211"/>
      <c r="L45" s="211"/>
      <c r="M45" s="211"/>
      <c r="N45" s="211"/>
      <c r="O45" s="211"/>
      <c r="P45" s="211"/>
      <c r="Q45" s="211"/>
      <c r="R45" s="211"/>
      <c r="S45" s="211"/>
      <c r="T45" s="211"/>
      <c r="U45" s="211"/>
      <c r="V45" s="211"/>
    </row>
    <row r="46" spans="2:28" x14ac:dyDescent="0.4">
      <c r="D46" s="209" t="s">
        <v>43</v>
      </c>
      <c r="E46" s="209"/>
      <c r="F46" s="209"/>
      <c r="G46" s="318">
        <f>'（非表示想定）NDC排出量計算'!C12</f>
        <v>0</v>
      </c>
      <c r="H46" s="318"/>
      <c r="I46" s="318"/>
      <c r="J46" s="318"/>
      <c r="K46" s="211"/>
      <c r="L46" s="211"/>
      <c r="M46" s="211"/>
      <c r="N46" s="211"/>
      <c r="O46" s="211"/>
      <c r="P46" s="211"/>
      <c r="Q46" s="211"/>
      <c r="R46" s="211"/>
      <c r="S46" s="211"/>
      <c r="T46" s="211"/>
      <c r="U46" s="211"/>
      <c r="V46" s="211"/>
    </row>
    <row r="48" spans="2:28" x14ac:dyDescent="0.4">
      <c r="B48" t="s">
        <v>691</v>
      </c>
      <c r="L48" s="280" t="s">
        <v>680</v>
      </c>
      <c r="M48" s="280"/>
    </row>
    <row r="49" spans="3:24" x14ac:dyDescent="0.4">
      <c r="C49" s="9" t="s">
        <v>676</v>
      </c>
    </row>
    <row r="50" spans="3:24" x14ac:dyDescent="0.4">
      <c r="C50" s="316" t="str">
        <f>'2-(2)a. 自らの排出削減'!C50&amp;""</f>
        <v>①出資比率基準（ＧＨＧプロトコル準拠）</v>
      </c>
      <c r="D50" s="316"/>
      <c r="E50" s="316"/>
      <c r="F50" s="316"/>
      <c r="G50" s="316"/>
      <c r="H50" s="316"/>
      <c r="I50" s="316"/>
      <c r="J50" s="316"/>
      <c r="K50" s="316"/>
      <c r="L50" s="316"/>
    </row>
    <row r="51" spans="3:24" x14ac:dyDescent="0.4">
      <c r="C51" s="317" t="s">
        <v>677</v>
      </c>
      <c r="D51" s="317"/>
      <c r="E51" s="317"/>
      <c r="F51" s="317"/>
      <c r="G51" s="317"/>
      <c r="H51" s="317"/>
      <c r="I51" s="317"/>
      <c r="J51" s="246"/>
      <c r="K51" s="246"/>
      <c r="L51" s="246"/>
      <c r="M51" s="246"/>
      <c r="N51" s="246"/>
      <c r="O51" s="246"/>
      <c r="P51" s="246"/>
      <c r="Q51" s="246"/>
      <c r="R51" s="246"/>
      <c r="S51" s="246"/>
      <c r="T51" s="246"/>
      <c r="U51" s="246"/>
      <c r="V51" s="246"/>
    </row>
    <row r="52" spans="3:24" x14ac:dyDescent="0.4">
      <c r="C52" t="s">
        <v>1</v>
      </c>
    </row>
    <row r="53" spans="3:24" x14ac:dyDescent="0.4">
      <c r="C53" s="246"/>
      <c r="D53" s="246"/>
      <c r="E53" s="246"/>
      <c r="F53" s="246"/>
      <c r="G53" s="246"/>
      <c r="H53" s="246"/>
      <c r="I53" s="246"/>
      <c r="J53" s="246"/>
      <c r="K53" s="246"/>
      <c r="L53" s="246"/>
      <c r="M53" s="246"/>
      <c r="N53" s="246"/>
      <c r="O53" s="246"/>
      <c r="P53" s="246"/>
      <c r="Q53" s="246"/>
      <c r="R53" s="246"/>
      <c r="S53" s="246"/>
      <c r="T53" s="246"/>
      <c r="U53" s="246"/>
      <c r="V53" s="246"/>
    </row>
    <row r="55" spans="3:24" x14ac:dyDescent="0.4">
      <c r="C55" t="s">
        <v>564</v>
      </c>
    </row>
    <row r="56" spans="3:24" x14ac:dyDescent="0.4">
      <c r="C56" s="24" t="s">
        <v>418</v>
      </c>
      <c r="D56" s="23"/>
      <c r="E56" s="23"/>
      <c r="F56" s="23"/>
      <c r="G56" s="215" t="s">
        <v>427</v>
      </c>
      <c r="H56" s="216"/>
      <c r="I56" s="217"/>
      <c r="J56" s="215" t="s">
        <v>428</v>
      </c>
      <c r="K56" s="216"/>
      <c r="L56" s="216"/>
      <c r="M56" s="216"/>
      <c r="N56" s="217"/>
    </row>
    <row r="57" spans="3:24" x14ac:dyDescent="0.4">
      <c r="C57" s="24" t="s">
        <v>420</v>
      </c>
      <c r="D57" s="23"/>
      <c r="E57" s="23"/>
      <c r="F57" s="23"/>
      <c r="G57" s="343">
        <f>'2-(2)a. 自らの排出削減'!G57</f>
        <v>0</v>
      </c>
      <c r="H57" s="344"/>
      <c r="I57" s="345"/>
      <c r="J57" s="323">
        <f>'2-(2)a. 自らの排出削減'!J57</f>
        <v>0</v>
      </c>
      <c r="K57" s="324"/>
      <c r="L57" s="324"/>
      <c r="M57" s="324"/>
      <c r="N57" s="325"/>
    </row>
    <row r="58" spans="3:24" x14ac:dyDescent="0.4">
      <c r="C58" s="24" t="s">
        <v>419</v>
      </c>
      <c r="D58" s="23"/>
      <c r="E58" s="23"/>
      <c r="F58" s="23"/>
      <c r="G58" s="343">
        <f>'2-(2)a. 自らの排出削減'!G58</f>
        <v>0</v>
      </c>
      <c r="H58" s="344"/>
      <c r="I58" s="345"/>
      <c r="J58" s="323">
        <f>'2-(2)a. 自らの排出削減'!J58</f>
        <v>0</v>
      </c>
      <c r="K58" s="324"/>
      <c r="L58" s="324"/>
      <c r="M58" s="324"/>
      <c r="N58" s="325"/>
    </row>
    <row r="59" spans="3:24" x14ac:dyDescent="0.4">
      <c r="C59" s="24" t="s">
        <v>424</v>
      </c>
      <c r="D59" s="17"/>
      <c r="E59" s="17"/>
      <c r="F59" s="17"/>
      <c r="G59" s="343">
        <f>'2-(2)a. 自らの排出削減'!G59</f>
        <v>0</v>
      </c>
      <c r="H59" s="344"/>
      <c r="I59" s="345"/>
      <c r="J59" s="323">
        <f>'2-(2)a. 自らの排出削減'!J59</f>
        <v>0</v>
      </c>
      <c r="K59" s="324"/>
      <c r="L59" s="324"/>
      <c r="M59" s="324"/>
      <c r="N59" s="325"/>
    </row>
    <row r="60" spans="3:24" x14ac:dyDescent="0.4">
      <c r="C60" s="18" t="s">
        <v>421</v>
      </c>
      <c r="D60" s="17"/>
      <c r="E60" s="17"/>
      <c r="F60" s="17"/>
      <c r="G60" s="343">
        <f>'2-(2)a. 自らの排出削減'!G60</f>
        <v>0</v>
      </c>
      <c r="H60" s="344"/>
      <c r="I60" s="345"/>
      <c r="J60" s="323">
        <f>'2-(2)a. 自らの排出削減'!J60</f>
        <v>0</v>
      </c>
      <c r="K60" s="324"/>
      <c r="L60" s="324"/>
      <c r="M60" s="324"/>
      <c r="N60" s="325"/>
      <c r="X60" s="13"/>
    </row>
    <row r="61" spans="3:24" x14ac:dyDescent="0.4">
      <c r="C61" s="18" t="s">
        <v>426</v>
      </c>
      <c r="D61" s="17"/>
      <c r="E61" s="17"/>
      <c r="F61" s="17"/>
      <c r="G61" s="343">
        <f>'2-(2)a. 自らの排出削減'!G61</f>
        <v>0</v>
      </c>
      <c r="H61" s="344"/>
      <c r="I61" s="345"/>
      <c r="J61" s="323">
        <f>'2-(2)a. 自らの排出削減'!J61</f>
        <v>0</v>
      </c>
      <c r="K61" s="324"/>
      <c r="L61" s="324"/>
      <c r="M61" s="324"/>
      <c r="N61" s="325"/>
    </row>
    <row r="62" spans="3:24" x14ac:dyDescent="0.4">
      <c r="V62" s="13"/>
    </row>
    <row r="63" spans="3:24" x14ac:dyDescent="0.4">
      <c r="C63" t="s">
        <v>565</v>
      </c>
    </row>
    <row r="64" spans="3:24" x14ac:dyDescent="0.4">
      <c r="C64" s="21" t="s">
        <v>418</v>
      </c>
      <c r="D64" s="20"/>
      <c r="E64" s="20"/>
      <c r="F64" s="19"/>
      <c r="G64" s="215" t="s">
        <v>433</v>
      </c>
      <c r="H64" s="216"/>
      <c r="I64" s="216"/>
      <c r="J64" s="216"/>
      <c r="K64" s="216"/>
      <c r="L64" s="216"/>
      <c r="M64" s="216"/>
      <c r="N64" s="216"/>
      <c r="O64" s="216"/>
      <c r="P64" s="216"/>
      <c r="Q64" s="217"/>
      <c r="R64" s="238" t="s">
        <v>431</v>
      </c>
      <c r="S64" s="239"/>
      <c r="T64" s="240"/>
      <c r="V64" s="13"/>
    </row>
    <row r="65" spans="2:20" x14ac:dyDescent="0.4">
      <c r="C65" s="18"/>
      <c r="D65" s="17"/>
      <c r="E65" s="17"/>
      <c r="F65" s="16"/>
      <c r="G65" s="228" t="s">
        <v>427</v>
      </c>
      <c r="H65" s="229"/>
      <c r="I65" s="230"/>
      <c r="J65" s="228" t="s">
        <v>429</v>
      </c>
      <c r="K65" s="229"/>
      <c r="L65" s="229"/>
      <c r="M65" s="229"/>
      <c r="N65" s="229"/>
      <c r="O65" s="346" t="s">
        <v>430</v>
      </c>
      <c r="P65" s="347"/>
      <c r="Q65" s="348"/>
      <c r="R65" s="349" t="s">
        <v>432</v>
      </c>
      <c r="S65" s="350"/>
      <c r="T65" s="351"/>
    </row>
    <row r="66" spans="2:20" x14ac:dyDescent="0.4">
      <c r="C66" s="24" t="s">
        <v>420</v>
      </c>
      <c r="D66" s="23"/>
      <c r="E66" s="23"/>
      <c r="F66" s="22"/>
      <c r="G66" s="338">
        <f>'2-(2)a. 自らの排出削減'!G66</f>
        <v>0</v>
      </c>
      <c r="H66" s="339"/>
      <c r="I66" s="340"/>
      <c r="J66" s="234">
        <f>'2-(2)a. 自らの排出削減'!J66</f>
        <v>0</v>
      </c>
      <c r="K66" s="235"/>
      <c r="L66" s="235"/>
      <c r="M66" s="235"/>
      <c r="N66" s="235"/>
      <c r="O66" s="212" t="e">
        <f>'2-(2)a. 自らの排出削減'!O66</f>
        <v>#DIV/0!</v>
      </c>
      <c r="P66" s="213"/>
      <c r="Q66" s="214"/>
      <c r="R66" s="341">
        <f>'2-(2)a. 自らの排出削減'!R66</f>
        <v>0</v>
      </c>
      <c r="S66" s="341"/>
      <c r="T66" s="342"/>
    </row>
    <row r="67" spans="2:20" x14ac:dyDescent="0.4">
      <c r="C67" s="24" t="s">
        <v>419</v>
      </c>
      <c r="D67" s="23"/>
      <c r="E67" s="23"/>
      <c r="F67" s="22"/>
      <c r="G67" s="338">
        <f>'2-(2)a. 自らの排出削減'!G67</f>
        <v>0</v>
      </c>
      <c r="H67" s="339"/>
      <c r="I67" s="340"/>
      <c r="J67" s="234">
        <f>'2-(2)a. 自らの排出削減'!J67</f>
        <v>0</v>
      </c>
      <c r="K67" s="235"/>
      <c r="L67" s="235"/>
      <c r="M67" s="235"/>
      <c r="N67" s="235"/>
      <c r="O67" s="212" t="e">
        <f>'2-(2)a. 自らの排出削減'!O67</f>
        <v>#DIV/0!</v>
      </c>
      <c r="P67" s="213"/>
      <c r="Q67" s="214"/>
      <c r="R67" s="341">
        <f>'2-(2)a. 自らの排出削減'!R67</f>
        <v>0</v>
      </c>
      <c r="S67" s="341"/>
      <c r="T67" s="342"/>
    </row>
    <row r="68" spans="2:20" x14ac:dyDescent="0.4">
      <c r="C68" s="18" t="s">
        <v>423</v>
      </c>
      <c r="D68" s="17"/>
      <c r="E68" s="17"/>
      <c r="F68" s="16"/>
      <c r="G68" s="338">
        <f>'2-(2)a. 自らの排出削減'!G68</f>
        <v>0</v>
      </c>
      <c r="H68" s="339"/>
      <c r="I68" s="340"/>
      <c r="J68" s="234">
        <f>'2-(2)a. 自らの排出削減'!J68</f>
        <v>0</v>
      </c>
      <c r="K68" s="235"/>
      <c r="L68" s="235"/>
      <c r="M68" s="235"/>
      <c r="N68" s="235"/>
      <c r="O68" s="212" t="e">
        <f>'2-(2)a. 自らの排出削減'!O68</f>
        <v>#DIV/0!</v>
      </c>
      <c r="P68" s="213"/>
      <c r="Q68" s="214"/>
      <c r="R68" s="341">
        <f>'2-(2)a. 自らの排出削減'!R68</f>
        <v>0</v>
      </c>
      <c r="S68" s="341"/>
      <c r="T68" s="342"/>
    </row>
    <row r="69" spans="2:20" x14ac:dyDescent="0.4">
      <c r="C69" s="18" t="s">
        <v>421</v>
      </c>
      <c r="D69" s="17"/>
      <c r="E69" s="17"/>
      <c r="F69" s="16"/>
      <c r="G69" s="338">
        <f>'2-(2)a. 自らの排出削減'!G69</f>
        <v>0</v>
      </c>
      <c r="H69" s="339"/>
      <c r="I69" s="340"/>
      <c r="J69" s="234">
        <f>'2-(2)a. 自らの排出削減'!J69</f>
        <v>0</v>
      </c>
      <c r="K69" s="235"/>
      <c r="L69" s="235"/>
      <c r="M69" s="235"/>
      <c r="N69" s="235"/>
      <c r="O69" s="212" t="e">
        <f>'2-(2)a. 自らの排出削減'!O69</f>
        <v>#DIV/0!</v>
      </c>
      <c r="P69" s="213"/>
      <c r="Q69" s="214"/>
      <c r="R69" s="341">
        <f>'2-(2)a. 自らの排出削減'!R69</f>
        <v>0</v>
      </c>
      <c r="S69" s="341"/>
      <c r="T69" s="342"/>
    </row>
    <row r="70" spans="2:20" x14ac:dyDescent="0.4">
      <c r="C70" s="18" t="s">
        <v>425</v>
      </c>
      <c r="D70" s="17"/>
      <c r="E70" s="17"/>
      <c r="F70" s="16"/>
      <c r="G70" s="338">
        <f>'2-(2)a. 自らの排出削減'!G70</f>
        <v>0</v>
      </c>
      <c r="H70" s="339"/>
      <c r="I70" s="340"/>
      <c r="J70" s="234">
        <f>'2-(2)a. 自らの排出削減'!J70</f>
        <v>0</v>
      </c>
      <c r="K70" s="235"/>
      <c r="L70" s="235"/>
      <c r="M70" s="235"/>
      <c r="N70" s="235"/>
      <c r="O70" s="212" t="e">
        <f>'2-(2)a. 自らの排出削減'!O70</f>
        <v>#DIV/0!</v>
      </c>
      <c r="P70" s="213"/>
      <c r="Q70" s="214"/>
      <c r="R70" s="341">
        <f>'2-(2)a. 自らの排出削減'!R70</f>
        <v>0</v>
      </c>
      <c r="S70" s="341"/>
      <c r="T70" s="342"/>
    </row>
    <row r="72" spans="2:20" x14ac:dyDescent="0.4">
      <c r="B72" t="s">
        <v>602</v>
      </c>
    </row>
    <row r="73" spans="2:20" x14ac:dyDescent="0.4">
      <c r="B73" t="s">
        <v>603</v>
      </c>
    </row>
  </sheetData>
  <sheetProtection algorithmName="SHA-512" hashValue="bHwQx5im9qe4dsGDSHxlHWNGj9ZC2xnVXHpL3X7KzmXTIM3pwO0pptWlhVnnjZBfQ/s/kcFpBfp4nT47SQUCZA==" saltValue="omxoS48yaW+jn7LQ9MiReg==" spinCount="100000" sheet="1" objects="1" scenarios="1"/>
  <mergeCells count="110">
    <mergeCell ref="Q1:R1"/>
    <mergeCell ref="S1:T1"/>
    <mergeCell ref="U1:V1"/>
    <mergeCell ref="R64:T64"/>
    <mergeCell ref="G70:I70"/>
    <mergeCell ref="J70:N70"/>
    <mergeCell ref="O70:Q70"/>
    <mergeCell ref="R70:T70"/>
    <mergeCell ref="G69:I69"/>
    <mergeCell ref="J69:N69"/>
    <mergeCell ref="O69:Q69"/>
    <mergeCell ref="R69:T69"/>
    <mergeCell ref="O65:Q65"/>
    <mergeCell ref="G68:I68"/>
    <mergeCell ref="J68:N68"/>
    <mergeCell ref="O68:Q68"/>
    <mergeCell ref="R68:T68"/>
    <mergeCell ref="G67:I67"/>
    <mergeCell ref="J67:N67"/>
    <mergeCell ref="O67:Q67"/>
    <mergeCell ref="R67:T67"/>
    <mergeCell ref="G65:I65"/>
    <mergeCell ref="J65:N65"/>
    <mergeCell ref="R65:T65"/>
    <mergeCell ref="G66:I66"/>
    <mergeCell ref="J66:N66"/>
    <mergeCell ref="O66:Q66"/>
    <mergeCell ref="R66:T66"/>
    <mergeCell ref="C53:V53"/>
    <mergeCell ref="G56:I56"/>
    <mergeCell ref="J56:N56"/>
    <mergeCell ref="G60:I60"/>
    <mergeCell ref="J60:N60"/>
    <mergeCell ref="G61:I61"/>
    <mergeCell ref="J61:N61"/>
    <mergeCell ref="G64:Q64"/>
    <mergeCell ref="G57:I57"/>
    <mergeCell ref="J57:N57"/>
    <mergeCell ref="G58:I58"/>
    <mergeCell ref="J58:N58"/>
    <mergeCell ref="G59:I59"/>
    <mergeCell ref="J59:N59"/>
    <mergeCell ref="F11:I13"/>
    <mergeCell ref="S10:V10"/>
    <mergeCell ref="Q11:R11"/>
    <mergeCell ref="Q12:R12"/>
    <mergeCell ref="C10:L10"/>
    <mergeCell ref="Q13:R13"/>
    <mergeCell ref="M10:P10"/>
    <mergeCell ref="Q10:R10"/>
    <mergeCell ref="M11:P11"/>
    <mergeCell ref="M12:P12"/>
    <mergeCell ref="M13:P13"/>
    <mergeCell ref="C11:E13"/>
    <mergeCell ref="J11:L11"/>
    <mergeCell ref="J12:L12"/>
    <mergeCell ref="J13:L13"/>
    <mergeCell ref="C14:E19"/>
    <mergeCell ref="F14:I16"/>
    <mergeCell ref="F17:I19"/>
    <mergeCell ref="J21:L21"/>
    <mergeCell ref="J22:L22"/>
    <mergeCell ref="J14:L14"/>
    <mergeCell ref="J15:L15"/>
    <mergeCell ref="J16:L16"/>
    <mergeCell ref="M14:P14"/>
    <mergeCell ref="M15:P15"/>
    <mergeCell ref="M16:P16"/>
    <mergeCell ref="M17:P17"/>
    <mergeCell ref="M18:P18"/>
    <mergeCell ref="M19:P19"/>
    <mergeCell ref="M20:P20"/>
    <mergeCell ref="M21:P21"/>
    <mergeCell ref="M22:P22"/>
    <mergeCell ref="C20:I22"/>
    <mergeCell ref="M4:N4"/>
    <mergeCell ref="T6:U6"/>
    <mergeCell ref="S25:V25"/>
    <mergeCell ref="Q17:R17"/>
    <mergeCell ref="Q16:R16"/>
    <mergeCell ref="Q19:R19"/>
    <mergeCell ref="J17:L17"/>
    <mergeCell ref="J18:L18"/>
    <mergeCell ref="J19:L19"/>
    <mergeCell ref="J20:L20"/>
    <mergeCell ref="Q18:R18"/>
    <mergeCell ref="Q15:R15"/>
    <mergeCell ref="Q14:R14"/>
    <mergeCell ref="S11:V22"/>
    <mergeCell ref="Q22:R22"/>
    <mergeCell ref="Q21:R21"/>
    <mergeCell ref="Q20:R20"/>
    <mergeCell ref="C50:L50"/>
    <mergeCell ref="J51:V51"/>
    <mergeCell ref="C51:I51"/>
    <mergeCell ref="J25:M25"/>
    <mergeCell ref="C42:V42"/>
    <mergeCell ref="D43:F43"/>
    <mergeCell ref="G43:J43"/>
    <mergeCell ref="K43:V43"/>
    <mergeCell ref="D44:F44"/>
    <mergeCell ref="G44:J44"/>
    <mergeCell ref="K44:V46"/>
    <mergeCell ref="D45:F45"/>
    <mergeCell ref="D46:F46"/>
    <mergeCell ref="C34:V34"/>
    <mergeCell ref="C28:V32"/>
    <mergeCell ref="G45:J45"/>
    <mergeCell ref="G46:J46"/>
    <mergeCell ref="L48:M48"/>
  </mergeCells>
  <phoneticPr fontId="1"/>
  <dataValidations count="2">
    <dataValidation type="textLength" allowBlank="1" showInputMessage="1" showErrorMessage="1" errorTitle="文字数オーバー" error="200字以内でご記入ください_x000a_（スペースも文字数に含みます）" sqref="C28" xr:uid="{9FEA4514-A830-4CF6-9534-DBC8BE76CC64}">
      <formula1>0</formula1>
      <formula2>200</formula2>
    </dataValidation>
    <dataValidation type="list" allowBlank="1" showInputMessage="1" showErrorMessage="1" sqref="M4:N4 L48:M48" xr:uid="{9183C31F-747D-48B3-9435-A44EF4BE3308}">
      <formula1>"公表,非公表"</formula1>
    </dataValidation>
  </dataValidations>
  <pageMargins left="0.7" right="0.7" top="0.75" bottom="0.75" header="0.3" footer="0.3"/>
  <pageSetup paperSize="9" scale="51" orientation="portrait" r:id="rId1"/>
  <ignoredErrors>
    <ignoredError sqref="M11:P11 M17:P19 N16:P16 G57:N58 G60:N61 G59:I59 K59:N59 M13:P15 N12:P12 M21:P22 N20:P20"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D22B5-EE02-4A93-B7B5-B2D7E80A6295}">
  <dimension ref="A1:V44"/>
  <sheetViews>
    <sheetView showGridLines="0" view="pageBreakPreview" zoomScaleNormal="100" zoomScaleSheetLayoutView="100" workbookViewId="0"/>
  </sheetViews>
  <sheetFormatPr defaultColWidth="3.625" defaultRowHeight="18.75" x14ac:dyDescent="0.4"/>
  <cols>
    <col min="1" max="1" width="3.625" customWidth="1"/>
    <col min="16" max="16" width="3.625" customWidth="1"/>
  </cols>
  <sheetData>
    <row r="1" spans="1:22" x14ac:dyDescent="0.4">
      <c r="A1" s="119"/>
      <c r="B1" s="116" t="s">
        <v>614</v>
      </c>
      <c r="Q1" s="263" t="s">
        <v>269</v>
      </c>
      <c r="R1" s="263"/>
      <c r="S1" s="262" t="s">
        <v>270</v>
      </c>
      <c r="T1" s="262"/>
      <c r="U1" s="264" t="s">
        <v>493</v>
      </c>
      <c r="V1" s="264"/>
    </row>
    <row r="2" spans="1:22" x14ac:dyDescent="0.4">
      <c r="B2" t="s">
        <v>263</v>
      </c>
    </row>
    <row r="4" spans="1:22" x14ac:dyDescent="0.4">
      <c r="B4" t="s">
        <v>692</v>
      </c>
    </row>
    <row r="5" spans="1:22" x14ac:dyDescent="0.4">
      <c r="C5" t="s">
        <v>562</v>
      </c>
      <c r="D5" t="s">
        <v>566</v>
      </c>
    </row>
    <row r="6" spans="1:22" ht="18.75" customHeight="1" x14ac:dyDescent="0.4">
      <c r="D6" t="s">
        <v>435</v>
      </c>
      <c r="F6" s="282"/>
      <c r="G6" s="282"/>
      <c r="H6" s="282"/>
      <c r="I6" s="282"/>
      <c r="J6" s="282"/>
      <c r="K6" s="282"/>
      <c r="L6" s="282"/>
      <c r="M6" s="282"/>
      <c r="N6" s="282"/>
      <c r="O6" s="69"/>
      <c r="P6" s="69"/>
      <c r="Q6" s="2" t="s">
        <v>436</v>
      </c>
      <c r="R6" s="282"/>
      <c r="S6" s="282"/>
      <c r="T6" s="282"/>
      <c r="U6" s="282"/>
      <c r="V6" s="282"/>
    </row>
    <row r="7" spans="1:22" x14ac:dyDescent="0.4">
      <c r="D7" t="s">
        <v>1</v>
      </c>
      <c r="F7" s="282"/>
      <c r="G7" s="282"/>
      <c r="H7" s="282"/>
      <c r="I7" s="282"/>
      <c r="J7" s="282"/>
      <c r="K7" s="282"/>
      <c r="L7" s="282"/>
      <c r="M7" s="282"/>
      <c r="N7" s="282"/>
      <c r="O7" s="282"/>
      <c r="P7" s="282"/>
      <c r="Q7" s="282"/>
      <c r="R7" s="282"/>
      <c r="S7" s="282"/>
      <c r="T7" s="282"/>
      <c r="U7" s="282"/>
      <c r="V7" s="282"/>
    </row>
    <row r="9" spans="1:22" x14ac:dyDescent="0.4">
      <c r="B9" t="s">
        <v>701</v>
      </c>
    </row>
    <row r="10" spans="1:22" x14ac:dyDescent="0.4">
      <c r="C10" t="s">
        <v>438</v>
      </c>
    </row>
    <row r="11" spans="1:22" x14ac:dyDescent="0.4">
      <c r="C11" t="s">
        <v>437</v>
      </c>
    </row>
    <row r="12" spans="1:22" x14ac:dyDescent="0.4">
      <c r="C12" t="s">
        <v>439</v>
      </c>
    </row>
    <row r="14" spans="1:22" x14ac:dyDescent="0.4">
      <c r="B14" t="s">
        <v>694</v>
      </c>
    </row>
    <row r="15" spans="1:22" x14ac:dyDescent="0.4">
      <c r="C15" t="s">
        <v>567</v>
      </c>
    </row>
    <row r="16" spans="1:22" x14ac:dyDescent="0.4">
      <c r="C16" s="129" t="str">
        <f>'2-(2)b. トランジション戦略'!C17&amp;""</f>
        <v/>
      </c>
      <c r="D16" s="44" t="s">
        <v>28</v>
      </c>
      <c r="E16" t="s">
        <v>440</v>
      </c>
    </row>
    <row r="17" spans="1:22" x14ac:dyDescent="0.4">
      <c r="C17" s="129" t="str">
        <f>'2-(2)b. トランジション戦略'!C18&amp;""</f>
        <v/>
      </c>
      <c r="D17" s="44" t="s">
        <v>29</v>
      </c>
      <c r="E17" t="s">
        <v>441</v>
      </c>
    </row>
    <row r="18" spans="1:22" x14ac:dyDescent="0.4">
      <c r="C18" s="129" t="str">
        <f>'2-(2)b. トランジション戦略'!C19&amp;""</f>
        <v/>
      </c>
      <c r="D18" s="44" t="s">
        <v>30</v>
      </c>
      <c r="E18" t="s">
        <v>442</v>
      </c>
    </row>
    <row r="19" spans="1:22" x14ac:dyDescent="0.4">
      <c r="C19" s="129" t="str">
        <f>'2-(2)b. トランジション戦略'!C20&amp;""</f>
        <v/>
      </c>
      <c r="D19" s="44" t="s">
        <v>31</v>
      </c>
      <c r="E19" t="s">
        <v>444</v>
      </c>
    </row>
    <row r="20" spans="1:22" x14ac:dyDescent="0.4">
      <c r="C20" t="s">
        <v>570</v>
      </c>
    </row>
    <row r="21" spans="1:22" x14ac:dyDescent="0.4">
      <c r="D21" t="s">
        <v>434</v>
      </c>
      <c r="F21" s="282"/>
      <c r="G21" s="282"/>
      <c r="H21" s="282"/>
      <c r="I21" s="282"/>
      <c r="J21" s="282"/>
      <c r="K21" s="282"/>
      <c r="L21" s="282"/>
      <c r="M21" s="282"/>
      <c r="N21" s="282"/>
      <c r="O21" s="1"/>
      <c r="P21" s="1"/>
      <c r="Q21" s="2" t="s">
        <v>443</v>
      </c>
      <c r="R21" s="282"/>
      <c r="S21" s="282"/>
      <c r="T21" s="282"/>
      <c r="U21" s="282"/>
      <c r="V21" s="282"/>
    </row>
    <row r="22" spans="1:22" x14ac:dyDescent="0.4">
      <c r="D22" t="s">
        <v>1</v>
      </c>
      <c r="F22" s="282"/>
      <c r="G22" s="282"/>
      <c r="H22" s="282"/>
      <c r="I22" s="282"/>
      <c r="J22" s="282"/>
      <c r="K22" s="282"/>
      <c r="L22" s="282"/>
      <c r="M22" s="282"/>
      <c r="N22" s="282"/>
      <c r="O22" s="282"/>
      <c r="P22" s="282"/>
      <c r="Q22" s="282"/>
      <c r="R22" s="282"/>
      <c r="S22" s="282"/>
      <c r="T22" s="282"/>
      <c r="U22" s="282"/>
      <c r="V22" s="282"/>
    </row>
    <row r="24" spans="1:22" x14ac:dyDescent="0.4">
      <c r="B24" t="s">
        <v>695</v>
      </c>
    </row>
    <row r="25" spans="1:22" s="13" customFormat="1" x14ac:dyDescent="0.4">
      <c r="A25"/>
      <c r="B25"/>
      <c r="C25" t="s">
        <v>567</v>
      </c>
    </row>
    <row r="26" spans="1:22" s="13" customFormat="1" x14ac:dyDescent="0.4">
      <c r="A26"/>
      <c r="B26"/>
      <c r="C26"/>
      <c r="D26" s="15" t="s">
        <v>445</v>
      </c>
    </row>
    <row r="27" spans="1:22" x14ac:dyDescent="0.4">
      <c r="C27" s="129" t="str">
        <f>'2-(2)b. トランジション戦略'!C28&amp;""</f>
        <v/>
      </c>
      <c r="D27" s="44" t="s">
        <v>28</v>
      </c>
      <c r="E27" t="s">
        <v>446</v>
      </c>
    </row>
    <row r="28" spans="1:22" x14ac:dyDescent="0.4">
      <c r="C28" s="129" t="str">
        <f>'2-(2)b. トランジション戦略'!C29&amp;""</f>
        <v/>
      </c>
      <c r="D28" s="44" t="s">
        <v>29</v>
      </c>
      <c r="E28" t="s">
        <v>447</v>
      </c>
    </row>
    <row r="29" spans="1:22" x14ac:dyDescent="0.4">
      <c r="C29" s="130"/>
      <c r="D29" s="44"/>
      <c r="E29" t="s">
        <v>448</v>
      </c>
    </row>
    <row r="30" spans="1:22" x14ac:dyDescent="0.4">
      <c r="C30" s="129" t="str">
        <f>'2-(2)b. トランジション戦略'!C30&amp;""</f>
        <v/>
      </c>
      <c r="D30" s="44" t="s">
        <v>30</v>
      </c>
      <c r="E30" t="s">
        <v>449</v>
      </c>
    </row>
    <row r="31" spans="1:22" x14ac:dyDescent="0.4">
      <c r="C31" s="129" t="str">
        <f>'2-(2)b. トランジション戦略'!C31&amp;""</f>
        <v/>
      </c>
      <c r="D31" s="44" t="s">
        <v>31</v>
      </c>
      <c r="E31" t="s">
        <v>687</v>
      </c>
      <c r="G31" s="282"/>
      <c r="H31" s="282"/>
      <c r="I31" s="282"/>
      <c r="J31" s="282"/>
      <c r="K31" s="282"/>
      <c r="L31" s="282"/>
      <c r="M31" s="282"/>
      <c r="N31" s="282"/>
      <c r="O31" s="282"/>
    </row>
    <row r="32" spans="1:22" x14ac:dyDescent="0.4">
      <c r="C32" s="129" t="str">
        <f>'2-(2)b. トランジション戦略'!C32&amp;""</f>
        <v/>
      </c>
      <c r="D32" s="44" t="s">
        <v>32</v>
      </c>
      <c r="E32" t="s">
        <v>444</v>
      </c>
    </row>
    <row r="34" spans="2:22" x14ac:dyDescent="0.4">
      <c r="B34" t="s">
        <v>702</v>
      </c>
    </row>
    <row r="35" spans="2:22" x14ac:dyDescent="0.4">
      <c r="C35" s="9" t="s">
        <v>568</v>
      </c>
      <c r="D35" s="14"/>
    </row>
    <row r="36" spans="2:22" x14ac:dyDescent="0.4">
      <c r="C36" s="129" t="str">
        <f>'2-(2)b. トランジション戦略'!C37&amp;""</f>
        <v/>
      </c>
      <c r="D36" s="44" t="s">
        <v>28</v>
      </c>
      <c r="E36" t="s">
        <v>453</v>
      </c>
    </row>
    <row r="37" spans="2:22" x14ac:dyDescent="0.4">
      <c r="C37" s="129" t="str">
        <f>'2-(2)b. トランジション戦略'!C38&amp;""</f>
        <v/>
      </c>
      <c r="D37" s="44" t="s">
        <v>29</v>
      </c>
      <c r="E37" t="s">
        <v>452</v>
      </c>
    </row>
    <row r="38" spans="2:22" x14ac:dyDescent="0.4">
      <c r="C38" s="129" t="str">
        <f>'2-(2)b. トランジション戦略'!C39&amp;""</f>
        <v/>
      </c>
      <c r="D38" s="44" t="s">
        <v>30</v>
      </c>
      <c r="E38" t="s">
        <v>451</v>
      </c>
    </row>
    <row r="39" spans="2:22" x14ac:dyDescent="0.4">
      <c r="C39" s="129" t="str">
        <f>'2-(2)b. トランジション戦略'!C40&amp;""</f>
        <v/>
      </c>
      <c r="D39" s="44" t="s">
        <v>31</v>
      </c>
      <c r="E39" s="68" t="s">
        <v>450</v>
      </c>
    </row>
    <row r="40" spans="2:22" x14ac:dyDescent="0.4">
      <c r="C40" s="129" t="str">
        <f>'2-(2)b. トランジション戦略'!C41&amp;""</f>
        <v/>
      </c>
      <c r="D40" s="44" t="s">
        <v>32</v>
      </c>
      <c r="E40" t="s">
        <v>444</v>
      </c>
    </row>
    <row r="42" spans="2:22" x14ac:dyDescent="0.4">
      <c r="C42" t="s">
        <v>569</v>
      </c>
    </row>
    <row r="43" spans="2:22" x14ac:dyDescent="0.4">
      <c r="D43" t="s">
        <v>435</v>
      </c>
      <c r="F43" s="282"/>
      <c r="G43" s="282"/>
      <c r="H43" s="282"/>
      <c r="I43" s="282"/>
      <c r="J43" s="282"/>
      <c r="K43" s="282"/>
      <c r="L43" s="282"/>
      <c r="M43" s="282"/>
      <c r="N43" s="282"/>
      <c r="O43" s="1"/>
      <c r="P43" s="1"/>
      <c r="Q43" s="2" t="s">
        <v>443</v>
      </c>
      <c r="R43" s="282"/>
      <c r="S43" s="282"/>
      <c r="T43" s="282"/>
      <c r="U43" s="282"/>
      <c r="V43" s="282"/>
    </row>
    <row r="44" spans="2:22" x14ac:dyDescent="0.4">
      <c r="D44" t="s">
        <v>1</v>
      </c>
      <c r="F44" s="282"/>
      <c r="G44" s="282"/>
      <c r="H44" s="282"/>
      <c r="I44" s="282"/>
      <c r="J44" s="282"/>
      <c r="K44" s="282"/>
      <c r="L44" s="282"/>
      <c r="M44" s="282"/>
      <c r="N44" s="282"/>
      <c r="O44" s="282"/>
      <c r="P44" s="282"/>
      <c r="Q44" s="282"/>
      <c r="R44" s="282"/>
      <c r="S44" s="282"/>
      <c r="T44" s="282"/>
      <c r="U44" s="282"/>
      <c r="V44" s="282"/>
    </row>
  </sheetData>
  <sheetProtection algorithmName="SHA-512" hashValue="qeSr+WBkvd53gULUBvUfebCZ0Kb22/4QeZ3hk+odvKYvXzmgIPWSWxvZAWOBxW7KqxaDNNzPXN6uPhouhYhkeA==" saltValue="oUR3dTbo72+H0Rpi4/EEDw==" spinCount="100000" sheet="1" objects="1" scenarios="1"/>
  <mergeCells count="13">
    <mergeCell ref="S1:T1"/>
    <mergeCell ref="U1:V1"/>
    <mergeCell ref="F43:N43"/>
    <mergeCell ref="R43:V43"/>
    <mergeCell ref="F44:V44"/>
    <mergeCell ref="F6:N6"/>
    <mergeCell ref="R6:V6"/>
    <mergeCell ref="F7:V7"/>
    <mergeCell ref="F21:N21"/>
    <mergeCell ref="R21:V21"/>
    <mergeCell ref="F22:V22"/>
    <mergeCell ref="Q1:R1"/>
    <mergeCell ref="G31:O31"/>
  </mergeCells>
  <phoneticPr fontId="1"/>
  <dataValidations count="1">
    <dataValidation type="list" allowBlank="1" showInputMessage="1" showErrorMessage="1" sqref="C21:C24 C6:C7" xr:uid="{A301B490-B84F-41BA-B1BF-24448581D41A}">
      <formula1>"✓"</formula1>
    </dataValidation>
  </dataValidations>
  <pageMargins left="0.7" right="0.7" top="0.75" bottom="0.75" header="0.3" footer="0.3"/>
  <pageSetup paperSize="9"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2C665-CE1B-476A-9489-8708A4B0046F}">
  <dimension ref="B1:J32"/>
  <sheetViews>
    <sheetView showGridLines="0" view="pageBreakPreview" zoomScaleNormal="90" zoomScaleSheetLayoutView="100" workbookViewId="0"/>
  </sheetViews>
  <sheetFormatPr defaultColWidth="8.75" defaultRowHeight="18.75" x14ac:dyDescent="0.4"/>
  <cols>
    <col min="1" max="1" width="4.25" style="3" customWidth="1"/>
    <col min="2" max="2" width="7.375" style="3" customWidth="1"/>
    <col min="3" max="3" width="47.375" style="3" customWidth="1"/>
    <col min="4" max="4" width="5.25" style="3" customWidth="1"/>
    <col min="5" max="5" width="62.375" style="3" customWidth="1"/>
    <col min="6" max="6" width="18.75" style="3" customWidth="1"/>
    <col min="7" max="7" width="66.25" style="3" customWidth="1"/>
    <col min="8" max="8" width="21.25" style="3" customWidth="1"/>
    <col min="9" max="9" width="8.75" style="3"/>
    <col min="10" max="10" width="34.75" style="3" customWidth="1"/>
    <col min="11" max="16384" width="8.75" style="3"/>
  </cols>
  <sheetData>
    <row r="1" spans="2:10" ht="19.5" x14ac:dyDescent="0.4">
      <c r="B1" s="121" t="s">
        <v>571</v>
      </c>
    </row>
    <row r="2" spans="2:10" x14ac:dyDescent="0.4">
      <c r="B2" s="3" t="s">
        <v>264</v>
      </c>
      <c r="F2" s="88" t="s">
        <v>269</v>
      </c>
    </row>
    <row r="3" spans="2:10" x14ac:dyDescent="0.4">
      <c r="F3" s="59" t="s">
        <v>270</v>
      </c>
    </row>
    <row r="4" spans="2:10" x14ac:dyDescent="0.4">
      <c r="B4" s="3" t="s">
        <v>619</v>
      </c>
    </row>
    <row r="5" spans="2:10" ht="11.45" customHeight="1" x14ac:dyDescent="0.4"/>
    <row r="6" spans="2:10" x14ac:dyDescent="0.4">
      <c r="B6" s="3" t="s">
        <v>10</v>
      </c>
    </row>
    <row r="7" spans="2:10" x14ac:dyDescent="0.4">
      <c r="B7" s="3" t="s">
        <v>7</v>
      </c>
    </row>
    <row r="8" spans="2:10" x14ac:dyDescent="0.4">
      <c r="B8" s="3" t="s">
        <v>6</v>
      </c>
    </row>
    <row r="9" spans="2:10" x14ac:dyDescent="0.4">
      <c r="B9" s="3" t="s">
        <v>11</v>
      </c>
    </row>
    <row r="10" spans="2:10" s="9" customFormat="1" x14ac:dyDescent="0.4">
      <c r="B10" s="9" t="s">
        <v>673</v>
      </c>
    </row>
    <row r="11" spans="2:10" x14ac:dyDescent="0.4">
      <c r="B11" s="3" t="s">
        <v>12</v>
      </c>
    </row>
    <row r="12" spans="2:10" x14ac:dyDescent="0.4">
      <c r="B12" s="3" t="s">
        <v>13</v>
      </c>
    </row>
    <row r="13" spans="2:10" x14ac:dyDescent="0.4">
      <c r="B13" s="3" t="s">
        <v>9</v>
      </c>
    </row>
    <row r="14" spans="2:10" ht="19.5" thickBot="1" x14ac:dyDescent="0.45"/>
    <row r="15" spans="2:10" ht="32.450000000000003" customHeight="1" thickBot="1" x14ac:dyDescent="0.45">
      <c r="B15" s="353" t="s">
        <v>455</v>
      </c>
      <c r="C15" s="354"/>
      <c r="D15" s="357" t="s">
        <v>3</v>
      </c>
      <c r="E15" s="353" t="s">
        <v>457</v>
      </c>
      <c r="F15" s="359" t="s">
        <v>459</v>
      </c>
      <c r="G15" s="359" t="s">
        <v>672</v>
      </c>
      <c r="H15" s="352" t="s">
        <v>460</v>
      </c>
      <c r="I15" s="352"/>
      <c r="J15" s="352"/>
    </row>
    <row r="16" spans="2:10" ht="32.450000000000003" customHeight="1" thickBot="1" x14ac:dyDescent="0.45">
      <c r="B16" s="355"/>
      <c r="C16" s="356"/>
      <c r="D16" s="358"/>
      <c r="E16" s="355"/>
      <c r="F16" s="360"/>
      <c r="G16" s="360"/>
      <c r="H16" s="60" t="s">
        <v>435</v>
      </c>
      <c r="I16" s="61" t="s">
        <v>436</v>
      </c>
      <c r="J16" s="61" t="s">
        <v>1</v>
      </c>
    </row>
    <row r="17" spans="2:10" ht="32.450000000000003" customHeight="1" x14ac:dyDescent="0.4">
      <c r="B17" s="285" t="s">
        <v>25</v>
      </c>
      <c r="C17" s="290" t="s">
        <v>635</v>
      </c>
      <c r="D17" s="4" t="s">
        <v>218</v>
      </c>
      <c r="E17" s="5" t="s">
        <v>636</v>
      </c>
      <c r="F17" s="84"/>
      <c r="G17" s="79"/>
      <c r="H17" s="79"/>
      <c r="I17" s="171"/>
      <c r="J17" s="79"/>
    </row>
    <row r="18" spans="2:10" ht="32.450000000000003" customHeight="1" x14ac:dyDescent="0.4">
      <c r="B18" s="286"/>
      <c r="C18" s="291"/>
      <c r="D18" s="6" t="s">
        <v>220</v>
      </c>
      <c r="E18" s="7" t="s">
        <v>637</v>
      </c>
      <c r="F18" s="85"/>
      <c r="G18" s="80"/>
      <c r="H18" s="80"/>
      <c r="I18" s="172"/>
      <c r="J18" s="80"/>
    </row>
    <row r="19" spans="2:10" ht="32.450000000000003" customHeight="1" x14ac:dyDescent="0.4">
      <c r="B19" s="286"/>
      <c r="C19" s="291"/>
      <c r="D19" s="6" t="s">
        <v>30</v>
      </c>
      <c r="E19" s="7" t="s">
        <v>638</v>
      </c>
      <c r="F19" s="85"/>
      <c r="G19" s="80"/>
      <c r="H19" s="80"/>
      <c r="I19" s="172"/>
      <c r="J19" s="80"/>
    </row>
    <row r="20" spans="2:10" ht="32.450000000000003" customHeight="1" x14ac:dyDescent="0.4">
      <c r="B20" s="286"/>
      <c r="C20" s="291"/>
      <c r="D20" s="6" t="s">
        <v>31</v>
      </c>
      <c r="E20" s="7" t="s">
        <v>639</v>
      </c>
      <c r="F20" s="85"/>
      <c r="G20" s="80"/>
      <c r="H20" s="80"/>
      <c r="I20" s="172"/>
      <c r="J20" s="80"/>
    </row>
    <row r="21" spans="2:10" ht="32.450000000000003" customHeight="1" x14ac:dyDescent="0.4">
      <c r="B21" s="286"/>
      <c r="C21" s="291"/>
      <c r="D21" s="6" t="s">
        <v>632</v>
      </c>
      <c r="E21" s="7" t="s">
        <v>640</v>
      </c>
      <c r="F21" s="85"/>
      <c r="G21" s="80"/>
      <c r="H21" s="80"/>
      <c r="I21" s="172"/>
      <c r="J21" s="80"/>
    </row>
    <row r="22" spans="2:10" ht="32.450000000000003" customHeight="1" x14ac:dyDescent="0.4">
      <c r="B22" s="286"/>
      <c r="C22" s="291"/>
      <c r="D22" s="6" t="s">
        <v>227</v>
      </c>
      <c r="E22" s="50" t="s">
        <v>462</v>
      </c>
      <c r="F22" s="85"/>
      <c r="G22" s="80"/>
      <c r="H22" s="80"/>
      <c r="I22" s="172"/>
      <c r="J22" s="80"/>
    </row>
    <row r="23" spans="2:10" ht="32.450000000000003" customHeight="1" x14ac:dyDescent="0.4">
      <c r="B23" s="286"/>
      <c r="C23" s="291"/>
      <c r="D23" s="6" t="s">
        <v>229</v>
      </c>
      <c r="E23" s="7" t="s">
        <v>705</v>
      </c>
      <c r="F23" s="85"/>
      <c r="G23" s="43" t="s">
        <v>487</v>
      </c>
      <c r="H23" s="43"/>
      <c r="I23" s="173"/>
      <c r="J23" s="43"/>
    </row>
    <row r="24" spans="2:10" ht="32.450000000000003" customHeight="1" x14ac:dyDescent="0.4">
      <c r="B24" s="287" t="s">
        <v>26</v>
      </c>
      <c r="C24" s="288" t="s">
        <v>641</v>
      </c>
      <c r="D24" s="6" t="s">
        <v>218</v>
      </c>
      <c r="E24" s="7" t="s">
        <v>642</v>
      </c>
      <c r="F24" s="86"/>
      <c r="G24" s="81"/>
      <c r="H24" s="81"/>
      <c r="I24" s="174"/>
      <c r="J24" s="81"/>
    </row>
    <row r="25" spans="2:10" ht="32.450000000000003" customHeight="1" x14ac:dyDescent="0.4">
      <c r="B25" s="286"/>
      <c r="C25" s="291"/>
      <c r="D25" s="6" t="s">
        <v>29</v>
      </c>
      <c r="E25" s="50" t="s">
        <v>643</v>
      </c>
      <c r="F25" s="85"/>
      <c r="G25" s="80"/>
      <c r="H25" s="80"/>
      <c r="I25" s="172"/>
      <c r="J25" s="80"/>
    </row>
    <row r="26" spans="2:10" ht="32.450000000000003" customHeight="1" x14ac:dyDescent="0.4">
      <c r="B26" s="286"/>
      <c r="C26" s="291"/>
      <c r="D26" s="6" t="s">
        <v>633</v>
      </c>
      <c r="E26" s="50" t="s">
        <v>644</v>
      </c>
      <c r="F26" s="85"/>
      <c r="G26" s="80"/>
      <c r="H26" s="80"/>
      <c r="I26" s="172"/>
      <c r="J26" s="80"/>
    </row>
    <row r="27" spans="2:10" ht="32.450000000000003" customHeight="1" x14ac:dyDescent="0.4">
      <c r="B27" s="286"/>
      <c r="C27" s="291"/>
      <c r="D27" s="6" t="s">
        <v>634</v>
      </c>
      <c r="E27" s="50" t="s">
        <v>462</v>
      </c>
      <c r="F27" s="85"/>
      <c r="G27" s="80"/>
      <c r="H27" s="80"/>
      <c r="I27" s="172"/>
      <c r="J27" s="80"/>
    </row>
    <row r="28" spans="2:10" ht="32.450000000000003" customHeight="1" x14ac:dyDescent="0.4">
      <c r="B28" s="286"/>
      <c r="C28" s="291"/>
      <c r="D28" s="49" t="s">
        <v>32</v>
      </c>
      <c r="E28" s="7" t="s">
        <v>705</v>
      </c>
      <c r="F28" s="85"/>
      <c r="G28" s="43" t="s">
        <v>487</v>
      </c>
      <c r="H28" s="43"/>
      <c r="I28" s="173"/>
      <c r="J28" s="43"/>
    </row>
    <row r="29" spans="2:10" ht="32.450000000000003" customHeight="1" x14ac:dyDescent="0.4">
      <c r="B29" s="287" t="s">
        <v>490</v>
      </c>
      <c r="C29" s="361" t="s">
        <v>620</v>
      </c>
      <c r="D29" s="6" t="s">
        <v>616</v>
      </c>
      <c r="E29" s="7" t="s">
        <v>645</v>
      </c>
      <c r="F29" s="85"/>
      <c r="G29" s="80"/>
      <c r="H29" s="80"/>
      <c r="I29" s="172"/>
      <c r="J29" s="80"/>
    </row>
    <row r="30" spans="2:10" ht="32.450000000000003" customHeight="1" x14ac:dyDescent="0.4">
      <c r="B30" s="292"/>
      <c r="C30" s="362"/>
      <c r="D30" s="6" t="s">
        <v>617</v>
      </c>
      <c r="E30" s="7" t="s">
        <v>464</v>
      </c>
      <c r="F30" s="85"/>
      <c r="G30" s="80"/>
      <c r="H30" s="80"/>
      <c r="I30" s="172"/>
      <c r="J30" s="80"/>
    </row>
    <row r="32" spans="2:10" x14ac:dyDescent="0.4">
      <c r="B32" s="51" t="s">
        <v>215</v>
      </c>
      <c r="C32" s="3" t="s">
        <v>517</v>
      </c>
    </row>
  </sheetData>
  <sheetProtection algorithmName="SHA-512" hashValue="kYGteEjLF0ozLYYfx5LNlCLPOVaaR07ymfoMLCzNbMg0Bi3Mdf8oEbQtcUCTqh1adMAuGarY3/Qo60cGJlVqhg==" saltValue="CqPHI6iv9TYgOgJix/3Nvg==" spinCount="100000" sheet="1" objects="1" scenarios="1"/>
  <mergeCells count="12">
    <mergeCell ref="B17:B23"/>
    <mergeCell ref="C17:C23"/>
    <mergeCell ref="B24:B28"/>
    <mergeCell ref="C24:C28"/>
    <mergeCell ref="B29:B30"/>
    <mergeCell ref="C29:C30"/>
    <mergeCell ref="H15:J15"/>
    <mergeCell ref="B15:C16"/>
    <mergeCell ref="D15:D16"/>
    <mergeCell ref="E15:E16"/>
    <mergeCell ref="F15:F16"/>
    <mergeCell ref="G15:G16"/>
  </mergeCells>
  <phoneticPr fontId="1"/>
  <dataValidations count="2">
    <dataValidation type="list" allowBlank="1" showInputMessage="1" showErrorMessage="1" sqref="F17:F30" xr:uid="{ED55192B-00FE-4DBC-9345-B0BD1F6C01A5}">
      <formula1>"✓"</formula1>
    </dataValidation>
    <dataValidation type="textLength" allowBlank="1" showInputMessage="1" showErrorMessage="1" errorTitle="文字数オーバー" error="300字以内でご記入ください_x000a_（スペースも文字数に含みます）" sqref="G17:G22 G24:G27 G29:G30" xr:uid="{6B27F121-51B0-476E-840D-423DCA624BE1}">
      <formula1>0</formula1>
      <formula2>300</formula2>
    </dataValidation>
  </dataValidations>
  <pageMargins left="0.7" right="0.7" top="0.75" bottom="0.75" header="0.3" footer="0.3"/>
  <pageSetup paperSize="9" scale="2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7DC8E-09CD-4A8A-B308-F97C4307B81D}">
  <dimension ref="B1:J47"/>
  <sheetViews>
    <sheetView showGridLines="0" view="pageBreakPreview" zoomScaleNormal="90" zoomScaleSheetLayoutView="100" workbookViewId="0">
      <selection activeCell="E25" sqref="E25"/>
    </sheetView>
  </sheetViews>
  <sheetFormatPr defaultColWidth="8.75" defaultRowHeight="18.75" x14ac:dyDescent="0.4"/>
  <cols>
    <col min="1" max="1" width="4.25" style="3" customWidth="1"/>
    <col min="2" max="2" width="7.375" style="3" customWidth="1"/>
    <col min="3" max="3" width="47.375" style="3" customWidth="1"/>
    <col min="4" max="4" width="5.25" style="3" customWidth="1"/>
    <col min="5" max="5" width="62.375" style="9" customWidth="1"/>
    <col min="6" max="6" width="18.75" style="3" customWidth="1"/>
    <col min="7" max="7" width="66.25" style="3" customWidth="1"/>
    <col min="8" max="8" width="21.25" style="3" customWidth="1"/>
    <col min="9" max="9" width="8.75" style="3"/>
    <col min="10" max="10" width="34.75" style="3" customWidth="1"/>
    <col min="11" max="16384" width="8.75" style="3"/>
  </cols>
  <sheetData>
    <row r="1" spans="2:10" ht="19.5" x14ac:dyDescent="0.4">
      <c r="B1" s="121" t="s">
        <v>571</v>
      </c>
    </row>
    <row r="2" spans="2:10" x14ac:dyDescent="0.4">
      <c r="B2" s="3" t="s">
        <v>265</v>
      </c>
      <c r="F2" s="88" t="s">
        <v>269</v>
      </c>
    </row>
    <row r="3" spans="2:10" x14ac:dyDescent="0.4">
      <c r="F3" s="59" t="s">
        <v>270</v>
      </c>
    </row>
    <row r="4" spans="2:10" x14ac:dyDescent="0.4">
      <c r="B4" s="3" t="s">
        <v>619</v>
      </c>
      <c r="F4" s="95" t="s">
        <v>509</v>
      </c>
    </row>
    <row r="5" spans="2:10" ht="11.45" customHeight="1" x14ac:dyDescent="0.4"/>
    <row r="6" spans="2:10" x14ac:dyDescent="0.4">
      <c r="B6" s="3" t="s">
        <v>10</v>
      </c>
    </row>
    <row r="7" spans="2:10" x14ac:dyDescent="0.4">
      <c r="B7" s="3" t="s">
        <v>7</v>
      </c>
    </row>
    <row r="8" spans="2:10" x14ac:dyDescent="0.4">
      <c r="B8" s="3" t="s">
        <v>6</v>
      </c>
    </row>
    <row r="9" spans="2:10" x14ac:dyDescent="0.4">
      <c r="B9" s="3" t="s">
        <v>11</v>
      </c>
    </row>
    <row r="10" spans="2:10" x14ac:dyDescent="0.4">
      <c r="B10" s="9" t="s">
        <v>673</v>
      </c>
    </row>
    <row r="11" spans="2:10" x14ac:dyDescent="0.4">
      <c r="B11" s="3" t="s">
        <v>12</v>
      </c>
    </row>
    <row r="12" spans="2:10" x14ac:dyDescent="0.4">
      <c r="B12" s="3" t="s">
        <v>13</v>
      </c>
    </row>
    <row r="13" spans="2:10" x14ac:dyDescent="0.4">
      <c r="B13" s="3" t="s">
        <v>9</v>
      </c>
    </row>
    <row r="14" spans="2:10" ht="19.5" thickBot="1" x14ac:dyDescent="0.45"/>
    <row r="15" spans="2:10" ht="32.450000000000003" customHeight="1" thickBot="1" x14ac:dyDescent="0.45">
      <c r="B15" s="353" t="s">
        <v>454</v>
      </c>
      <c r="C15" s="354"/>
      <c r="D15" s="363" t="s">
        <v>3</v>
      </c>
      <c r="E15" s="365" t="s">
        <v>456</v>
      </c>
      <c r="F15" s="359" t="s">
        <v>458</v>
      </c>
      <c r="G15" s="359" t="s">
        <v>672</v>
      </c>
      <c r="H15" s="352" t="s">
        <v>460</v>
      </c>
      <c r="I15" s="352"/>
      <c r="J15" s="352"/>
    </row>
    <row r="16" spans="2:10" ht="32.450000000000003" customHeight="1" thickBot="1" x14ac:dyDescent="0.45">
      <c r="B16" s="355"/>
      <c r="C16" s="356"/>
      <c r="D16" s="364"/>
      <c r="E16" s="366"/>
      <c r="F16" s="360"/>
      <c r="G16" s="360"/>
      <c r="H16" s="60" t="s">
        <v>435</v>
      </c>
      <c r="I16" s="61" t="s">
        <v>436</v>
      </c>
      <c r="J16" s="61" t="s">
        <v>1</v>
      </c>
    </row>
    <row r="17" spans="2:10" ht="32.450000000000003" customHeight="1" x14ac:dyDescent="0.4">
      <c r="B17" s="285" t="s">
        <v>17</v>
      </c>
      <c r="C17" s="290" t="s">
        <v>523</v>
      </c>
      <c r="D17" s="4" t="s">
        <v>218</v>
      </c>
      <c r="E17" s="10" t="s">
        <v>466</v>
      </c>
      <c r="F17" s="85"/>
      <c r="G17" s="79"/>
      <c r="H17" s="79"/>
      <c r="I17" s="171"/>
      <c r="J17" s="79"/>
    </row>
    <row r="18" spans="2:10" ht="32.450000000000003" customHeight="1" x14ac:dyDescent="0.4">
      <c r="B18" s="286"/>
      <c r="C18" s="291"/>
      <c r="D18" s="6" t="s">
        <v>220</v>
      </c>
      <c r="E18" s="11" t="s">
        <v>467</v>
      </c>
      <c r="F18" s="85"/>
      <c r="G18" s="80"/>
      <c r="H18" s="80"/>
      <c r="I18" s="172"/>
      <c r="J18" s="80"/>
    </row>
    <row r="19" spans="2:10" ht="32.450000000000003" customHeight="1" x14ac:dyDescent="0.4">
      <c r="B19" s="286"/>
      <c r="C19" s="291"/>
      <c r="D19" s="6" t="s">
        <v>222</v>
      </c>
      <c r="E19" s="11" t="s">
        <v>468</v>
      </c>
      <c r="F19" s="85"/>
      <c r="G19" s="80"/>
      <c r="H19" s="80"/>
      <c r="I19" s="172"/>
      <c r="J19" s="80"/>
    </row>
    <row r="20" spans="2:10" ht="32.450000000000003" customHeight="1" x14ac:dyDescent="0.4">
      <c r="B20" s="286"/>
      <c r="C20" s="291"/>
      <c r="D20" s="6" t="s">
        <v>223</v>
      </c>
      <c r="E20" s="11" t="s">
        <v>469</v>
      </c>
      <c r="F20" s="85"/>
      <c r="G20" s="80"/>
      <c r="H20" s="80"/>
      <c r="I20" s="172"/>
      <c r="J20" s="80"/>
    </row>
    <row r="21" spans="2:10" ht="32.450000000000003" customHeight="1" x14ac:dyDescent="0.4">
      <c r="B21" s="286"/>
      <c r="C21" s="291"/>
      <c r="D21" s="6" t="s">
        <v>225</v>
      </c>
      <c r="E21" s="11" t="s">
        <v>470</v>
      </c>
      <c r="F21" s="85"/>
      <c r="G21" s="81"/>
      <c r="H21" s="81"/>
      <c r="I21" s="174"/>
      <c r="J21" s="81"/>
    </row>
    <row r="22" spans="2:10" ht="32.450000000000003" customHeight="1" x14ac:dyDescent="0.4">
      <c r="B22" s="286"/>
      <c r="C22" s="291"/>
      <c r="D22" s="6" t="s">
        <v>227</v>
      </c>
      <c r="E22" s="11" t="s">
        <v>471</v>
      </c>
      <c r="F22" s="85"/>
      <c r="G22" s="80"/>
      <c r="H22" s="80"/>
      <c r="I22" s="172"/>
      <c r="J22" s="80"/>
    </row>
    <row r="23" spans="2:10" ht="32.450000000000003" customHeight="1" x14ac:dyDescent="0.4">
      <c r="B23" s="286"/>
      <c r="C23" s="291"/>
      <c r="D23" s="6" t="s">
        <v>229</v>
      </c>
      <c r="E23" s="11" t="s">
        <v>461</v>
      </c>
      <c r="F23" s="85"/>
      <c r="G23" s="80"/>
      <c r="H23" s="80"/>
      <c r="I23" s="172"/>
      <c r="J23" s="80"/>
    </row>
    <row r="24" spans="2:10" ht="32.450000000000003" customHeight="1" x14ac:dyDescent="0.4">
      <c r="B24" s="286"/>
      <c r="C24" s="291"/>
      <c r="D24" s="6" t="s">
        <v>231</v>
      </c>
      <c r="E24" s="11" t="s">
        <v>463</v>
      </c>
      <c r="F24" s="85"/>
      <c r="G24" s="43" t="s">
        <v>487</v>
      </c>
      <c r="H24" s="43"/>
      <c r="I24" s="173"/>
      <c r="J24" s="43"/>
    </row>
    <row r="25" spans="2:10" ht="32.450000000000003" customHeight="1" x14ac:dyDescent="0.4">
      <c r="B25" s="287" t="s">
        <v>16</v>
      </c>
      <c r="C25" s="288" t="s">
        <v>524</v>
      </c>
      <c r="D25" s="45" t="s">
        <v>210</v>
      </c>
      <c r="E25" s="11" t="s">
        <v>476</v>
      </c>
      <c r="F25" s="85"/>
      <c r="G25" s="81"/>
      <c r="H25" s="81"/>
      <c r="I25" s="174"/>
      <c r="J25" s="81"/>
    </row>
    <row r="26" spans="2:10" ht="32.450000000000003" customHeight="1" x14ac:dyDescent="0.4">
      <c r="B26" s="286"/>
      <c r="C26" s="291"/>
      <c r="D26" s="45" t="s">
        <v>219</v>
      </c>
      <c r="E26" s="11" t="s">
        <v>472</v>
      </c>
      <c r="F26" s="85"/>
      <c r="G26" s="81"/>
      <c r="H26" s="81"/>
      <c r="I26" s="174"/>
      <c r="J26" s="81"/>
    </row>
    <row r="27" spans="2:10" ht="32.450000000000003" customHeight="1" x14ac:dyDescent="0.4">
      <c r="B27" s="286"/>
      <c r="C27" s="291"/>
      <c r="D27" s="45" t="s">
        <v>221</v>
      </c>
      <c r="E27" s="11" t="s">
        <v>473</v>
      </c>
      <c r="F27" s="85"/>
      <c r="G27" s="81"/>
      <c r="H27" s="81"/>
      <c r="I27" s="174"/>
      <c r="J27" s="81"/>
    </row>
    <row r="28" spans="2:10" ht="32.450000000000003" customHeight="1" x14ac:dyDescent="0.4">
      <c r="B28" s="286"/>
      <c r="C28" s="291"/>
      <c r="D28" s="45" t="s">
        <v>209</v>
      </c>
      <c r="E28" s="11" t="s">
        <v>474</v>
      </c>
      <c r="F28" s="85"/>
      <c r="G28" s="80"/>
      <c r="H28" s="80"/>
      <c r="I28" s="172"/>
      <c r="J28" s="80"/>
    </row>
    <row r="29" spans="2:10" ht="32.450000000000003" customHeight="1" x14ac:dyDescent="0.4">
      <c r="B29" s="286"/>
      <c r="C29" s="291"/>
      <c r="D29" s="45" t="s">
        <v>224</v>
      </c>
      <c r="E29" s="11" t="s">
        <v>475</v>
      </c>
      <c r="F29" s="85"/>
      <c r="G29" s="80"/>
      <c r="H29" s="80"/>
      <c r="I29" s="172"/>
      <c r="J29" s="80"/>
    </row>
    <row r="30" spans="2:10" ht="32.450000000000003" customHeight="1" x14ac:dyDescent="0.4">
      <c r="B30" s="286"/>
      <c r="C30" s="291"/>
      <c r="D30" s="45" t="s">
        <v>226</v>
      </c>
      <c r="E30" s="11" t="s">
        <v>477</v>
      </c>
      <c r="F30" s="85"/>
      <c r="G30" s="80"/>
      <c r="H30" s="80"/>
      <c r="I30" s="172"/>
      <c r="J30" s="80"/>
    </row>
    <row r="31" spans="2:10" ht="32.450000000000003" customHeight="1" x14ac:dyDescent="0.4">
      <c r="B31" s="286"/>
      <c r="C31" s="291"/>
      <c r="D31" s="45" t="s">
        <v>228</v>
      </c>
      <c r="E31" s="11" t="s">
        <v>478</v>
      </c>
      <c r="F31" s="85"/>
      <c r="G31" s="80"/>
      <c r="H31" s="80"/>
      <c r="I31" s="172"/>
      <c r="J31" s="80"/>
    </row>
    <row r="32" spans="2:10" ht="32.450000000000003" customHeight="1" x14ac:dyDescent="0.4">
      <c r="B32" s="286"/>
      <c r="C32" s="291"/>
      <c r="D32" s="45" t="s">
        <v>230</v>
      </c>
      <c r="E32" s="11" t="s">
        <v>480</v>
      </c>
      <c r="F32" s="85"/>
      <c r="G32" s="80"/>
      <c r="H32" s="80"/>
      <c r="I32" s="172"/>
      <c r="J32" s="80"/>
    </row>
    <row r="33" spans="2:10" ht="32.450000000000003" customHeight="1" x14ac:dyDescent="0.4">
      <c r="B33" s="286"/>
      <c r="C33" s="291"/>
      <c r="D33" s="45" t="s">
        <v>232</v>
      </c>
      <c r="E33" s="11" t="s">
        <v>479</v>
      </c>
      <c r="F33" s="85"/>
      <c r="G33" s="80"/>
      <c r="H33" s="80"/>
      <c r="I33" s="172"/>
      <c r="J33" s="80"/>
    </row>
    <row r="34" spans="2:10" ht="32.450000000000003" customHeight="1" x14ac:dyDescent="0.4">
      <c r="B34" s="286"/>
      <c r="C34" s="291"/>
      <c r="D34" s="47" t="s">
        <v>233</v>
      </c>
      <c r="E34" s="11" t="s">
        <v>461</v>
      </c>
      <c r="F34" s="85"/>
      <c r="G34" s="80"/>
      <c r="H34" s="80"/>
      <c r="I34" s="172"/>
      <c r="J34" s="80"/>
    </row>
    <row r="35" spans="2:10" ht="32.450000000000003" customHeight="1" x14ac:dyDescent="0.4">
      <c r="B35" s="286"/>
      <c r="C35" s="291"/>
      <c r="D35" s="58" t="s">
        <v>237</v>
      </c>
      <c r="E35" s="11" t="s">
        <v>463</v>
      </c>
      <c r="F35" s="85"/>
      <c r="G35" s="43" t="s">
        <v>487</v>
      </c>
      <c r="H35" s="43"/>
      <c r="I35" s="173"/>
      <c r="J35" s="43"/>
    </row>
    <row r="36" spans="2:10" ht="32.450000000000003" customHeight="1" x14ac:dyDescent="0.4">
      <c r="B36" s="287" t="s">
        <v>489</v>
      </c>
      <c r="C36" s="288" t="s">
        <v>525</v>
      </c>
      <c r="D36" s="45" t="s">
        <v>210</v>
      </c>
      <c r="E36" s="11" t="s">
        <v>481</v>
      </c>
      <c r="F36" s="85"/>
      <c r="G36" s="80"/>
      <c r="H36" s="80"/>
      <c r="I36" s="172"/>
      <c r="J36" s="80"/>
    </row>
    <row r="37" spans="2:10" ht="32.450000000000003" customHeight="1" x14ac:dyDescent="0.4">
      <c r="B37" s="286"/>
      <c r="C37" s="291"/>
      <c r="D37" s="45" t="s">
        <v>219</v>
      </c>
      <c r="E37" s="11" t="s">
        <v>482</v>
      </c>
      <c r="F37" s="85"/>
      <c r="G37" s="80"/>
      <c r="H37" s="80"/>
      <c r="I37" s="172"/>
      <c r="J37" s="80"/>
    </row>
    <row r="38" spans="2:10" ht="32.450000000000003" customHeight="1" x14ac:dyDescent="0.4">
      <c r="B38" s="286"/>
      <c r="C38" s="291"/>
      <c r="D38" s="45" t="s">
        <v>221</v>
      </c>
      <c r="E38" s="11" t="s">
        <v>483</v>
      </c>
      <c r="F38" s="85"/>
      <c r="G38" s="80"/>
      <c r="H38" s="80"/>
      <c r="I38" s="172"/>
      <c r="J38" s="80"/>
    </row>
    <row r="39" spans="2:10" ht="32.450000000000003" customHeight="1" x14ac:dyDescent="0.4">
      <c r="B39" s="286"/>
      <c r="C39" s="291"/>
      <c r="D39" s="45" t="s">
        <v>209</v>
      </c>
      <c r="E39" s="11" t="s">
        <v>484</v>
      </c>
      <c r="F39" s="85"/>
      <c r="G39" s="80"/>
      <c r="H39" s="80"/>
      <c r="I39" s="172"/>
      <c r="J39" s="80"/>
    </row>
    <row r="40" spans="2:10" ht="32.450000000000003" customHeight="1" x14ac:dyDescent="0.4">
      <c r="B40" s="286"/>
      <c r="C40" s="291"/>
      <c r="D40" s="45" t="s">
        <v>224</v>
      </c>
      <c r="E40" s="11" t="s">
        <v>485</v>
      </c>
      <c r="F40" s="85"/>
      <c r="G40" s="80"/>
      <c r="H40" s="80"/>
      <c r="I40" s="172"/>
      <c r="J40" s="80"/>
    </row>
    <row r="41" spans="2:10" ht="32.450000000000003" customHeight="1" x14ac:dyDescent="0.4">
      <c r="B41" s="286"/>
      <c r="C41" s="291"/>
      <c r="D41" s="45" t="s">
        <v>226</v>
      </c>
      <c r="E41" s="11" t="s">
        <v>486</v>
      </c>
      <c r="F41" s="85"/>
      <c r="G41" s="80"/>
      <c r="H41" s="80"/>
      <c r="I41" s="172"/>
      <c r="J41" s="80"/>
    </row>
    <row r="42" spans="2:10" ht="32.450000000000003" customHeight="1" x14ac:dyDescent="0.4">
      <c r="B42" s="306"/>
      <c r="C42" s="307"/>
      <c r="D42" s="45" t="s">
        <v>228</v>
      </c>
      <c r="E42" s="11" t="s">
        <v>461</v>
      </c>
      <c r="F42" s="85"/>
      <c r="G42" s="80"/>
      <c r="H42" s="80"/>
      <c r="I42" s="172"/>
      <c r="J42" s="80"/>
    </row>
    <row r="43" spans="2:10" ht="32.450000000000003" customHeight="1" x14ac:dyDescent="0.4">
      <c r="B43" s="51" t="s">
        <v>215</v>
      </c>
      <c r="C43" s="3" t="s">
        <v>526</v>
      </c>
      <c r="D43" s="56"/>
      <c r="E43" s="27"/>
      <c r="F43" s="27"/>
      <c r="G43" s="27"/>
      <c r="H43" s="27"/>
      <c r="I43" s="27"/>
      <c r="J43" s="27"/>
    </row>
    <row r="44" spans="2:10" ht="32.450000000000003" customHeight="1" x14ac:dyDescent="0.4">
      <c r="B44" s="51"/>
      <c r="D44" s="53"/>
      <c r="E44" s="54"/>
      <c r="F44" s="55"/>
      <c r="G44" s="57"/>
      <c r="H44" s="52"/>
      <c r="I44" s="52"/>
      <c r="J44" s="52"/>
    </row>
    <row r="45" spans="2:10" ht="24.6" customHeight="1" x14ac:dyDescent="0.4">
      <c r="B45" s="367" t="s">
        <v>488</v>
      </c>
      <c r="C45" s="304" t="s">
        <v>527</v>
      </c>
      <c r="D45" s="46"/>
      <c r="E45" s="11" t="s">
        <v>510</v>
      </c>
      <c r="F45" s="29" t="s">
        <v>491</v>
      </c>
      <c r="G45" s="97" t="str">
        <f>'2-(4). 製品サービス'!G45&amp;""</f>
        <v/>
      </c>
    </row>
    <row r="46" spans="2:10" ht="24.6" customHeight="1" x14ac:dyDescent="0.4">
      <c r="B46" s="368"/>
      <c r="C46" s="305"/>
      <c r="D46" s="46"/>
      <c r="E46" s="11" t="s">
        <v>511</v>
      </c>
      <c r="F46" s="28" t="s">
        <v>1</v>
      </c>
      <c r="G46" s="82"/>
    </row>
    <row r="47" spans="2:10" x14ac:dyDescent="0.4">
      <c r="F47" s="30"/>
    </row>
  </sheetData>
  <sheetProtection algorithmName="SHA-512" hashValue="aTXCGTmwi6OWzIXgEj5wKzhpGR12bSCuLzr6z6jKKvoQy8RdDrKSZYKh9JIAiNTK75S3g54sStIu8imMx8f9tg==" saltValue="Dsd8yVVwMnKZ/PVrLLBsag==" spinCount="100000" sheet="1" objects="1" scenarios="1"/>
  <mergeCells count="14">
    <mergeCell ref="B45:B46"/>
    <mergeCell ref="C45:C46"/>
    <mergeCell ref="B17:B24"/>
    <mergeCell ref="C17:C24"/>
    <mergeCell ref="B25:B35"/>
    <mergeCell ref="C25:C35"/>
    <mergeCell ref="B36:B42"/>
    <mergeCell ref="C36:C42"/>
    <mergeCell ref="H15:J15"/>
    <mergeCell ref="B15:C16"/>
    <mergeCell ref="D15:D16"/>
    <mergeCell ref="E15:E16"/>
    <mergeCell ref="F15:F16"/>
    <mergeCell ref="G15:G16"/>
  </mergeCells>
  <phoneticPr fontId="1"/>
  <dataValidations count="3">
    <dataValidation type="textLength" allowBlank="1" showInputMessage="1" showErrorMessage="1" errorTitle="文字数オーバー" error="50字以内でご記入ください_x000a_（スペースも文字数に含みます）" sqref="G24 G35" xr:uid="{787975E0-E005-448A-AAC1-D7AEE00A4817}">
      <formula1>0</formula1>
      <formula2>50</formula2>
    </dataValidation>
    <dataValidation type="list" allowBlank="1" showInputMessage="1" showErrorMessage="1" sqref="F17:F42" xr:uid="{9135CD97-5409-47C2-8DE7-C283674E0D01}">
      <formula1>"✓"</formula1>
    </dataValidation>
    <dataValidation type="textLength" allowBlank="1" showInputMessage="1" showErrorMessage="1" errorTitle="文字数オーバー" error="300字以内でご記入ください_x000a_（スペースも文字数に含みます）" sqref="G17:G23 G25:G34 G36:G42" xr:uid="{39EE198D-7EBA-41CA-8E50-E55489C2F6DC}">
      <formula1>0</formula1>
      <formula2>300</formula2>
    </dataValidation>
  </dataValidations>
  <pageMargins left="0.7" right="0.7" top="0.75" bottom="0.75" header="0.3" footer="0.3"/>
  <pageSetup paperSize="9" scale="2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A43B4-EE57-48E7-B76E-178ABAFE3BED}">
  <sheetPr>
    <tabColor theme="1" tint="0.499984740745262"/>
  </sheetPr>
  <dimension ref="B2:AB460"/>
  <sheetViews>
    <sheetView zoomScale="70" zoomScaleNormal="70" workbookViewId="0">
      <selection activeCell="D1" sqref="D1"/>
    </sheetView>
  </sheetViews>
  <sheetFormatPr defaultColWidth="7.875" defaultRowHeight="18.75" x14ac:dyDescent="0.4"/>
  <cols>
    <col min="1" max="1" width="7.875" style="36"/>
    <col min="2" max="3" width="11.5" style="35" customWidth="1"/>
    <col min="4" max="4" width="45.25" style="36" bestFit="1" customWidth="1"/>
    <col min="5" max="10" width="11.5" style="36" customWidth="1"/>
    <col min="11" max="12" width="11.5" style="35" customWidth="1"/>
    <col min="13" max="14" width="11.5" style="36" customWidth="1"/>
    <col min="15" max="17" width="11.5" style="35" customWidth="1"/>
    <col min="18" max="28" width="11.5" style="36" customWidth="1"/>
    <col min="29" max="16384" width="7.875" style="36"/>
  </cols>
  <sheetData>
    <row r="2" spans="2:28" hidden="1" x14ac:dyDescent="0.4">
      <c r="B2" s="35" t="s">
        <v>18</v>
      </c>
      <c r="C2" s="35">
        <f t="shared" ref="C2:C20" ca="1" si="0">COUNTA(INDIRECT(D2))</f>
        <v>1</v>
      </c>
      <c r="D2" s="131"/>
      <c r="E2" s="132"/>
      <c r="F2" s="132"/>
      <c r="G2" s="133"/>
      <c r="H2" s="133"/>
      <c r="I2" s="133"/>
      <c r="J2" s="134"/>
      <c r="K2" s="135"/>
      <c r="L2" s="135"/>
      <c r="M2" s="132"/>
      <c r="N2" s="134"/>
      <c r="O2" s="135"/>
      <c r="P2" s="135"/>
      <c r="Q2" s="135"/>
      <c r="R2" s="132"/>
      <c r="S2" s="132"/>
      <c r="T2" s="132"/>
      <c r="U2" s="132"/>
      <c r="V2" s="132"/>
      <c r="W2" s="132"/>
      <c r="X2" s="132"/>
      <c r="Y2" s="132"/>
      <c r="Z2" s="132"/>
      <c r="AA2" s="132"/>
      <c r="AB2" s="136"/>
    </row>
    <row r="3" spans="2:28" hidden="1" x14ac:dyDescent="0.4">
      <c r="B3" s="35" t="s">
        <v>19</v>
      </c>
      <c r="C3" s="35">
        <f t="shared" ca="1" si="0"/>
        <v>1</v>
      </c>
      <c r="D3" s="137"/>
      <c r="E3" s="138"/>
      <c r="F3" s="138"/>
      <c r="G3" s="139"/>
      <c r="H3" s="139"/>
      <c r="I3" s="139"/>
      <c r="J3" s="140"/>
      <c r="K3" s="141"/>
      <c r="L3" s="141"/>
      <c r="M3" s="138"/>
      <c r="N3" s="140"/>
      <c r="O3" s="141"/>
      <c r="P3" s="141"/>
      <c r="Q3" s="141"/>
      <c r="R3" s="138"/>
      <c r="S3" s="138"/>
      <c r="T3" s="138"/>
      <c r="U3" s="138"/>
      <c r="V3" s="138"/>
      <c r="W3" s="138"/>
      <c r="X3" s="138"/>
      <c r="Y3" s="138"/>
      <c r="Z3" s="138"/>
      <c r="AA3" s="138"/>
      <c r="AB3" s="142"/>
    </row>
    <row r="4" spans="2:28" hidden="1" x14ac:dyDescent="0.4">
      <c r="B4" s="35" t="s">
        <v>20</v>
      </c>
      <c r="C4" s="35">
        <f t="shared" ca="1" si="0"/>
        <v>1</v>
      </c>
      <c r="D4" s="137"/>
      <c r="E4" s="138"/>
      <c r="F4" s="139"/>
      <c r="G4" s="139"/>
      <c r="H4" s="139"/>
      <c r="I4" s="139"/>
      <c r="J4" s="140"/>
      <c r="K4" s="141"/>
      <c r="L4" s="141"/>
      <c r="M4" s="138"/>
      <c r="N4" s="140"/>
      <c r="O4" s="141"/>
      <c r="P4" s="141"/>
      <c r="Q4" s="141"/>
      <c r="R4" s="138"/>
      <c r="S4" s="138"/>
      <c r="T4" s="138"/>
      <c r="U4" s="138"/>
      <c r="V4" s="138"/>
      <c r="W4" s="138"/>
      <c r="X4" s="138"/>
      <c r="Y4" s="138"/>
      <c r="Z4" s="138"/>
      <c r="AA4" s="138"/>
      <c r="AB4" s="142"/>
    </row>
    <row r="5" spans="2:28" hidden="1" x14ac:dyDescent="0.4">
      <c r="B5" s="35" t="s">
        <v>21</v>
      </c>
      <c r="C5" s="35">
        <f t="shared" ca="1" si="0"/>
        <v>1</v>
      </c>
      <c r="D5" s="137"/>
      <c r="E5" s="138"/>
      <c r="F5" s="138"/>
      <c r="G5" s="138"/>
      <c r="H5" s="139"/>
      <c r="I5" s="139"/>
      <c r="J5" s="140"/>
      <c r="K5" s="141"/>
      <c r="L5" s="141"/>
      <c r="M5" s="138"/>
      <c r="N5" s="140"/>
      <c r="O5" s="141"/>
      <c r="P5" s="141"/>
      <c r="Q5" s="141"/>
      <c r="R5" s="138"/>
      <c r="S5" s="138"/>
      <c r="T5" s="138"/>
      <c r="U5" s="138"/>
      <c r="V5" s="138"/>
      <c r="W5" s="138"/>
      <c r="X5" s="138"/>
      <c r="Y5" s="138"/>
      <c r="Z5" s="138"/>
      <c r="AA5" s="138"/>
      <c r="AB5" s="142"/>
    </row>
    <row r="6" spans="2:28" hidden="1" x14ac:dyDescent="0.4">
      <c r="B6" s="35" t="s">
        <v>22</v>
      </c>
      <c r="C6" s="35">
        <f t="shared" ca="1" si="0"/>
        <v>1</v>
      </c>
      <c r="D6" s="137"/>
      <c r="E6" s="138"/>
      <c r="F6" s="138"/>
      <c r="G6" s="138"/>
      <c r="H6" s="138"/>
      <c r="I6" s="138"/>
      <c r="J6" s="138"/>
      <c r="K6" s="138"/>
      <c r="L6" s="138"/>
      <c r="M6" s="138"/>
      <c r="N6" s="138"/>
      <c r="O6" s="138"/>
      <c r="P6" s="138"/>
      <c r="Q6" s="143"/>
      <c r="R6" s="138"/>
      <c r="S6" s="138"/>
      <c r="T6" s="138"/>
      <c r="U6" s="138"/>
      <c r="V6" s="138"/>
      <c r="W6" s="138"/>
      <c r="X6" s="138"/>
      <c r="Y6" s="138"/>
      <c r="Z6" s="138"/>
      <c r="AA6" s="138"/>
      <c r="AB6" s="142"/>
    </row>
    <row r="7" spans="2:28" hidden="1" x14ac:dyDescent="0.4">
      <c r="B7" s="35" t="s">
        <v>23</v>
      </c>
      <c r="C7" s="35">
        <f t="shared" ca="1" si="0"/>
        <v>1</v>
      </c>
      <c r="D7" s="137"/>
      <c r="E7" s="138"/>
      <c r="F7" s="138"/>
      <c r="G7" s="138"/>
      <c r="H7" s="138"/>
      <c r="I7" s="139"/>
      <c r="J7" s="140"/>
      <c r="K7" s="141"/>
      <c r="L7" s="141"/>
      <c r="M7" s="138"/>
      <c r="N7" s="140"/>
      <c r="O7" s="141"/>
      <c r="P7" s="141"/>
      <c r="Q7" s="141"/>
      <c r="R7" s="138"/>
      <c r="S7" s="138"/>
      <c r="T7" s="138"/>
      <c r="U7" s="138"/>
      <c r="V7" s="138"/>
      <c r="W7" s="138"/>
      <c r="X7" s="138"/>
      <c r="Y7" s="138"/>
      <c r="Z7" s="138"/>
      <c r="AA7" s="138"/>
      <c r="AB7" s="142"/>
    </row>
    <row r="8" spans="2:28" hidden="1" x14ac:dyDescent="0.4">
      <c r="B8" s="35" t="s">
        <v>63</v>
      </c>
      <c r="C8" s="35">
        <f t="shared" ca="1" si="0"/>
        <v>1</v>
      </c>
      <c r="D8" s="137"/>
      <c r="E8" s="138"/>
      <c r="F8" s="138"/>
      <c r="G8" s="138"/>
      <c r="H8" s="138"/>
      <c r="I8" s="138"/>
      <c r="J8" s="140"/>
      <c r="K8" s="141"/>
      <c r="L8" s="141"/>
      <c r="M8" s="138"/>
      <c r="N8" s="140"/>
      <c r="O8" s="141"/>
      <c r="P8" s="141"/>
      <c r="Q8" s="141"/>
      <c r="R8" s="138"/>
      <c r="S8" s="138"/>
      <c r="T8" s="138"/>
      <c r="U8" s="138"/>
      <c r="V8" s="138"/>
      <c r="W8" s="138"/>
      <c r="X8" s="138"/>
      <c r="Y8" s="138"/>
      <c r="Z8" s="138"/>
      <c r="AA8" s="138"/>
      <c r="AB8" s="142"/>
    </row>
    <row r="9" spans="2:28" hidden="1" x14ac:dyDescent="0.4">
      <c r="B9" s="35" t="s">
        <v>104</v>
      </c>
      <c r="C9" s="35">
        <f t="shared" ca="1" si="0"/>
        <v>1</v>
      </c>
      <c r="D9" s="137"/>
      <c r="E9" s="138"/>
      <c r="F9" s="138"/>
      <c r="G9" s="138"/>
      <c r="H9" s="138"/>
      <c r="I9" s="138"/>
      <c r="J9" s="138"/>
      <c r="K9" s="138"/>
      <c r="L9" s="138"/>
      <c r="M9" s="138"/>
      <c r="N9" s="140"/>
      <c r="O9" s="141"/>
      <c r="P9" s="141"/>
      <c r="Q9" s="141"/>
      <c r="R9" s="138"/>
      <c r="S9" s="138"/>
      <c r="T9" s="138"/>
      <c r="U9" s="138"/>
      <c r="V9" s="138"/>
      <c r="W9" s="138"/>
      <c r="X9" s="138"/>
      <c r="Y9" s="138"/>
      <c r="Z9" s="138"/>
      <c r="AA9" s="138"/>
      <c r="AB9" s="142"/>
    </row>
    <row r="10" spans="2:28" hidden="1" x14ac:dyDescent="0.4">
      <c r="B10" s="35" t="s">
        <v>112</v>
      </c>
      <c r="C10" s="35">
        <f t="shared" ca="1" si="0"/>
        <v>1</v>
      </c>
      <c r="D10" s="144"/>
      <c r="E10" s="138"/>
      <c r="F10" s="138"/>
      <c r="G10" s="138"/>
      <c r="H10" s="138"/>
      <c r="I10" s="138"/>
      <c r="J10" s="138"/>
      <c r="K10" s="138"/>
      <c r="L10" s="138"/>
      <c r="M10" s="138"/>
      <c r="N10" s="138"/>
      <c r="O10" s="138"/>
      <c r="P10" s="138"/>
      <c r="Q10" s="141"/>
      <c r="R10" s="138"/>
      <c r="S10" s="138"/>
      <c r="T10" s="138"/>
      <c r="U10" s="138"/>
      <c r="V10" s="138"/>
      <c r="W10" s="138"/>
      <c r="X10" s="138"/>
      <c r="Y10" s="138"/>
      <c r="Z10" s="138"/>
      <c r="AA10" s="138"/>
      <c r="AB10" s="142"/>
    </row>
    <row r="11" spans="2:28" x14ac:dyDescent="0.4">
      <c r="B11" s="35" t="s">
        <v>124</v>
      </c>
      <c r="C11" s="35">
        <f t="shared" ca="1" si="0"/>
        <v>6</v>
      </c>
      <c r="D11" s="37" t="s">
        <v>125</v>
      </c>
      <c r="E11" s="36" t="s">
        <v>126</v>
      </c>
      <c r="F11" s="36" t="s">
        <v>127</v>
      </c>
      <c r="G11" s="36" t="s">
        <v>128</v>
      </c>
      <c r="H11" s="36" t="s">
        <v>129</v>
      </c>
      <c r="I11" s="36" t="s">
        <v>130</v>
      </c>
      <c r="J11" s="36" t="s">
        <v>131</v>
      </c>
      <c r="N11" s="38"/>
      <c r="AB11" s="39"/>
    </row>
    <row r="12" spans="2:28" hidden="1" x14ac:dyDescent="0.4">
      <c r="B12" s="35" t="s">
        <v>132</v>
      </c>
      <c r="C12" s="35">
        <f t="shared" ca="1" si="0"/>
        <v>1</v>
      </c>
      <c r="D12" s="137"/>
      <c r="E12" s="138"/>
      <c r="F12" s="138"/>
      <c r="G12" s="138"/>
      <c r="H12" s="139"/>
      <c r="I12" s="139"/>
      <c r="J12" s="140"/>
      <c r="K12" s="141"/>
      <c r="L12" s="141"/>
      <c r="M12" s="138"/>
      <c r="N12" s="140"/>
      <c r="O12" s="141"/>
      <c r="P12" s="141"/>
      <c r="Q12" s="141"/>
      <c r="R12" s="138"/>
      <c r="S12" s="138"/>
      <c r="T12" s="138"/>
      <c r="U12" s="138"/>
      <c r="V12" s="138"/>
      <c r="W12" s="138"/>
      <c r="X12" s="138"/>
      <c r="Y12" s="138"/>
      <c r="Z12" s="138"/>
      <c r="AA12" s="138"/>
      <c r="AB12" s="142"/>
    </row>
    <row r="13" spans="2:28" hidden="1" x14ac:dyDescent="0.4">
      <c r="B13" s="35" t="s">
        <v>136</v>
      </c>
      <c r="C13" s="35">
        <f t="shared" ca="1" si="0"/>
        <v>1</v>
      </c>
      <c r="D13" s="137"/>
      <c r="E13" s="138"/>
      <c r="F13" s="138"/>
      <c r="G13" s="138"/>
      <c r="H13" s="138"/>
      <c r="I13" s="139"/>
      <c r="J13" s="140"/>
      <c r="K13" s="141"/>
      <c r="L13" s="141"/>
      <c r="M13" s="138"/>
      <c r="N13" s="140"/>
      <c r="O13" s="141"/>
      <c r="P13" s="141"/>
      <c r="Q13" s="141"/>
      <c r="R13" s="138"/>
      <c r="S13" s="138"/>
      <c r="T13" s="138"/>
      <c r="U13" s="138"/>
      <c r="V13" s="138"/>
      <c r="W13" s="138"/>
      <c r="X13" s="138"/>
      <c r="Y13" s="138"/>
      <c r="Z13" s="138"/>
      <c r="AA13" s="138"/>
      <c r="AB13" s="142"/>
    </row>
    <row r="14" spans="2:28" hidden="1" x14ac:dyDescent="0.4">
      <c r="B14" s="35" t="s">
        <v>141</v>
      </c>
      <c r="C14" s="35">
        <f t="shared" ca="1" si="0"/>
        <v>1</v>
      </c>
      <c r="D14" s="137"/>
      <c r="E14" s="138"/>
      <c r="F14" s="138"/>
      <c r="G14" s="138"/>
      <c r="H14" s="139"/>
      <c r="I14" s="139"/>
      <c r="J14" s="140"/>
      <c r="K14" s="141"/>
      <c r="L14" s="141"/>
      <c r="M14" s="138"/>
      <c r="N14" s="140"/>
      <c r="O14" s="141"/>
      <c r="P14" s="141"/>
      <c r="Q14" s="141"/>
      <c r="R14" s="138"/>
      <c r="S14" s="138"/>
      <c r="T14" s="138"/>
      <c r="U14" s="138"/>
      <c r="V14" s="138"/>
      <c r="W14" s="138"/>
      <c r="X14" s="138"/>
      <c r="Y14" s="138"/>
      <c r="Z14" s="138"/>
      <c r="AA14" s="138"/>
      <c r="AB14" s="142"/>
    </row>
    <row r="15" spans="2:28" hidden="1" x14ac:dyDescent="0.4">
      <c r="B15" s="35" t="s">
        <v>145</v>
      </c>
      <c r="C15" s="35">
        <f t="shared" ca="1" si="0"/>
        <v>1</v>
      </c>
      <c r="D15" s="137"/>
      <c r="E15" s="138"/>
      <c r="F15" s="138"/>
      <c r="G15" s="138"/>
      <c r="H15" s="139"/>
      <c r="I15" s="139"/>
      <c r="J15" s="140"/>
      <c r="K15" s="141"/>
      <c r="L15" s="141"/>
      <c r="M15" s="138"/>
      <c r="N15" s="140"/>
      <c r="O15" s="141"/>
      <c r="P15" s="141"/>
      <c r="Q15" s="141"/>
      <c r="R15" s="138"/>
      <c r="S15" s="138"/>
      <c r="T15" s="138"/>
      <c r="U15" s="138"/>
      <c r="V15" s="138"/>
      <c r="W15" s="138"/>
      <c r="X15" s="138"/>
      <c r="Y15" s="138"/>
      <c r="Z15" s="138"/>
      <c r="AA15" s="138"/>
      <c r="AB15" s="142"/>
    </row>
    <row r="16" spans="2:28" hidden="1" x14ac:dyDescent="0.4">
      <c r="B16" s="35" t="s">
        <v>149</v>
      </c>
      <c r="C16" s="35">
        <f t="shared" ca="1" si="0"/>
        <v>1</v>
      </c>
      <c r="D16" s="137"/>
      <c r="E16" s="138"/>
      <c r="F16" s="138"/>
      <c r="G16" s="139"/>
      <c r="H16" s="139"/>
      <c r="I16" s="139"/>
      <c r="J16" s="140"/>
      <c r="K16" s="141"/>
      <c r="L16" s="141"/>
      <c r="M16" s="138"/>
      <c r="N16" s="140"/>
      <c r="O16" s="141"/>
      <c r="P16" s="141"/>
      <c r="Q16" s="141"/>
      <c r="R16" s="138"/>
      <c r="S16" s="138"/>
      <c r="T16" s="138"/>
      <c r="U16" s="138"/>
      <c r="V16" s="138"/>
      <c r="W16" s="138"/>
      <c r="X16" s="138"/>
      <c r="Y16" s="138"/>
      <c r="Z16" s="138"/>
      <c r="AA16" s="138"/>
      <c r="AB16" s="142"/>
    </row>
    <row r="17" spans="2:28" hidden="1" x14ac:dyDescent="0.4">
      <c r="B17" s="35" t="s">
        <v>151</v>
      </c>
      <c r="C17" s="35">
        <f t="shared" ca="1" si="0"/>
        <v>1</v>
      </c>
      <c r="D17" s="137"/>
      <c r="E17" s="138"/>
      <c r="F17" s="138"/>
      <c r="G17" s="138"/>
      <c r="H17" s="139"/>
      <c r="I17" s="139"/>
      <c r="J17" s="140"/>
      <c r="K17" s="141"/>
      <c r="L17" s="141"/>
      <c r="M17" s="138"/>
      <c r="N17" s="140"/>
      <c r="O17" s="141"/>
      <c r="P17" s="141"/>
      <c r="Q17" s="141"/>
      <c r="R17" s="138"/>
      <c r="S17" s="138"/>
      <c r="T17" s="138"/>
      <c r="U17" s="138"/>
      <c r="V17" s="138"/>
      <c r="W17" s="138"/>
      <c r="X17" s="138"/>
      <c r="Y17" s="138"/>
      <c r="Z17" s="138"/>
      <c r="AA17" s="138"/>
      <c r="AB17" s="142"/>
    </row>
    <row r="18" spans="2:28" hidden="1" x14ac:dyDescent="0.4">
      <c r="B18" s="35" t="s">
        <v>155</v>
      </c>
      <c r="C18" s="35">
        <f t="shared" ca="1" si="0"/>
        <v>1</v>
      </c>
      <c r="D18" s="137"/>
      <c r="E18" s="138"/>
      <c r="F18" s="138"/>
      <c r="G18" s="139"/>
      <c r="H18" s="139"/>
      <c r="I18" s="139"/>
      <c r="J18" s="140"/>
      <c r="K18" s="141"/>
      <c r="L18" s="141"/>
      <c r="M18" s="138"/>
      <c r="N18" s="140"/>
      <c r="O18" s="141"/>
      <c r="P18" s="141"/>
      <c r="Q18" s="141"/>
      <c r="R18" s="138"/>
      <c r="S18" s="138"/>
      <c r="T18" s="138"/>
      <c r="U18" s="138"/>
      <c r="V18" s="138"/>
      <c r="W18" s="138"/>
      <c r="X18" s="138"/>
      <c r="Y18" s="138"/>
      <c r="Z18" s="138"/>
      <c r="AA18" s="138"/>
      <c r="AB18" s="142"/>
    </row>
    <row r="19" spans="2:28" hidden="1" x14ac:dyDescent="0.4">
      <c r="B19" s="35" t="s">
        <v>158</v>
      </c>
      <c r="C19" s="35">
        <f t="shared" ca="1" si="0"/>
        <v>1</v>
      </c>
      <c r="D19" s="137"/>
      <c r="E19" s="138"/>
      <c r="F19" s="138"/>
      <c r="G19" s="138"/>
      <c r="H19" s="138"/>
      <c r="I19" s="138"/>
      <c r="J19" s="138"/>
      <c r="K19" s="138"/>
      <c r="L19" s="138"/>
      <c r="M19" s="138"/>
      <c r="N19" s="140"/>
      <c r="O19" s="141"/>
      <c r="P19" s="141"/>
      <c r="Q19" s="141"/>
      <c r="R19" s="138"/>
      <c r="S19" s="138"/>
      <c r="T19" s="138"/>
      <c r="U19" s="138"/>
      <c r="V19" s="138"/>
      <c r="W19" s="138"/>
      <c r="X19" s="138"/>
      <c r="Y19" s="138"/>
      <c r="Z19" s="138"/>
      <c r="AA19" s="138"/>
      <c r="AB19" s="142"/>
    </row>
    <row r="20" spans="2:28" ht="19.5" hidden="1" thickBot="1" x14ac:dyDescent="0.45">
      <c r="B20" s="35" t="s">
        <v>167</v>
      </c>
      <c r="C20" s="35">
        <f t="shared" ca="1" si="0"/>
        <v>1</v>
      </c>
      <c r="D20" s="145"/>
      <c r="E20" s="146"/>
      <c r="F20" s="147"/>
      <c r="G20" s="147"/>
      <c r="H20" s="147"/>
      <c r="I20" s="147"/>
      <c r="J20" s="148"/>
      <c r="K20" s="149"/>
      <c r="L20" s="149"/>
      <c r="M20" s="146"/>
      <c r="N20" s="148"/>
      <c r="O20" s="149"/>
      <c r="P20" s="149"/>
      <c r="Q20" s="149"/>
      <c r="R20" s="146"/>
      <c r="S20" s="146"/>
      <c r="T20" s="146"/>
      <c r="U20" s="146"/>
      <c r="V20" s="146"/>
      <c r="W20" s="146"/>
      <c r="X20" s="146"/>
      <c r="Y20" s="146"/>
      <c r="Z20" s="146"/>
      <c r="AA20" s="146"/>
      <c r="AB20" s="150"/>
    </row>
    <row r="21" spans="2:28" x14ac:dyDescent="0.4">
      <c r="B21" s="40"/>
      <c r="C21" s="40"/>
      <c r="D21" s="38"/>
      <c r="E21" s="38"/>
      <c r="F21" s="38"/>
      <c r="G21" s="38"/>
      <c r="H21" s="38"/>
      <c r="I21" s="38"/>
      <c r="J21" s="38"/>
      <c r="N21" s="38"/>
    </row>
    <row r="22" spans="2:28" ht="19.5" thickBot="1" x14ac:dyDescent="0.45">
      <c r="B22" s="40"/>
      <c r="C22" s="40"/>
      <c r="D22" s="38"/>
      <c r="E22" s="38"/>
      <c r="F22" s="38"/>
      <c r="G22" s="38"/>
      <c r="H22" s="38"/>
      <c r="I22" s="38"/>
      <c r="J22" s="38"/>
      <c r="N22" s="38"/>
    </row>
    <row r="23" spans="2:28" x14ac:dyDescent="0.4">
      <c r="B23" s="35">
        <v>1</v>
      </c>
      <c r="C23" s="35">
        <f t="shared" ref="C23:C86" ca="1" si="1">COUNTA(INDIRECT(D23))</f>
        <v>1</v>
      </c>
      <c r="D23" s="151"/>
      <c r="E23" s="132"/>
      <c r="F23" s="132"/>
      <c r="G23" s="132"/>
      <c r="H23" s="132"/>
      <c r="I23" s="132"/>
      <c r="J23" s="132"/>
      <c r="K23" s="132"/>
      <c r="L23" s="132"/>
      <c r="M23" s="136"/>
      <c r="O23" s="36"/>
      <c r="P23" s="36"/>
      <c r="Q23" s="36"/>
    </row>
    <row r="24" spans="2:28" x14ac:dyDescent="0.4">
      <c r="B24" s="35">
        <v>2</v>
      </c>
      <c r="C24" s="35">
        <f t="shared" ca="1" si="1"/>
        <v>1</v>
      </c>
      <c r="D24" s="152"/>
      <c r="E24" s="138"/>
      <c r="F24" s="138"/>
      <c r="G24" s="138"/>
      <c r="H24" s="138"/>
      <c r="I24" s="138"/>
      <c r="J24" s="138"/>
      <c r="K24" s="138"/>
      <c r="L24" s="138"/>
      <c r="M24" s="142"/>
      <c r="O24" s="36"/>
      <c r="P24" s="36"/>
      <c r="Q24" s="36"/>
    </row>
    <row r="25" spans="2:28" x14ac:dyDescent="0.4">
      <c r="B25" s="35">
        <v>3</v>
      </c>
      <c r="C25" s="35">
        <f t="shared" ca="1" si="1"/>
        <v>1</v>
      </c>
      <c r="D25" s="152"/>
      <c r="E25" s="138"/>
      <c r="F25" s="138"/>
      <c r="G25" s="141"/>
      <c r="H25" s="138"/>
      <c r="I25" s="138"/>
      <c r="J25" s="138"/>
      <c r="K25" s="138"/>
      <c r="L25" s="138"/>
      <c r="M25" s="142"/>
      <c r="O25" s="36"/>
      <c r="P25" s="36"/>
      <c r="Q25" s="36"/>
    </row>
    <row r="26" spans="2:28" x14ac:dyDescent="0.4">
      <c r="B26" s="35">
        <v>4</v>
      </c>
      <c r="C26" s="35">
        <f t="shared" ca="1" si="1"/>
        <v>1</v>
      </c>
      <c r="D26" s="152"/>
      <c r="E26" s="138"/>
      <c r="F26" s="138"/>
      <c r="G26" s="141"/>
      <c r="H26" s="138"/>
      <c r="I26" s="138"/>
      <c r="J26" s="138"/>
      <c r="K26" s="138"/>
      <c r="L26" s="138"/>
      <c r="M26" s="142"/>
      <c r="O26" s="36"/>
      <c r="P26" s="36"/>
      <c r="Q26" s="36"/>
    </row>
    <row r="27" spans="2:28" x14ac:dyDescent="0.4">
      <c r="B27" s="35">
        <v>5</v>
      </c>
      <c r="C27" s="35">
        <f t="shared" ca="1" si="1"/>
        <v>1</v>
      </c>
      <c r="D27" s="152"/>
      <c r="E27" s="138"/>
      <c r="F27" s="138"/>
      <c r="G27" s="138"/>
      <c r="H27" s="138"/>
      <c r="I27" s="138"/>
      <c r="J27" s="138"/>
      <c r="K27" s="138"/>
      <c r="L27" s="138"/>
      <c r="M27" s="142"/>
      <c r="O27" s="36"/>
      <c r="P27" s="36"/>
      <c r="Q27" s="36"/>
    </row>
    <row r="28" spans="2:28" x14ac:dyDescent="0.4">
      <c r="B28" s="35">
        <v>6</v>
      </c>
      <c r="C28" s="35">
        <f t="shared" ca="1" si="1"/>
        <v>1</v>
      </c>
      <c r="D28" s="152"/>
      <c r="E28" s="138"/>
      <c r="F28" s="138"/>
      <c r="G28" s="138"/>
      <c r="H28" s="138"/>
      <c r="I28" s="138"/>
      <c r="J28" s="138"/>
      <c r="K28" s="138"/>
      <c r="L28" s="138"/>
      <c r="M28" s="142"/>
      <c r="O28" s="36"/>
      <c r="P28" s="36"/>
      <c r="Q28" s="36"/>
    </row>
    <row r="29" spans="2:28" x14ac:dyDescent="0.4">
      <c r="B29" s="35">
        <v>7</v>
      </c>
      <c r="C29" s="35">
        <f t="shared" ca="1" si="1"/>
        <v>1</v>
      </c>
      <c r="D29" s="152"/>
      <c r="E29" s="138"/>
      <c r="F29" s="138"/>
      <c r="G29" s="138"/>
      <c r="H29" s="138"/>
      <c r="I29" s="138"/>
      <c r="J29" s="138"/>
      <c r="K29" s="138"/>
      <c r="L29" s="138"/>
      <c r="M29" s="142"/>
      <c r="O29" s="36"/>
      <c r="P29" s="36"/>
      <c r="Q29" s="36"/>
    </row>
    <row r="30" spans="2:28" x14ac:dyDescent="0.4">
      <c r="B30" s="35">
        <v>8</v>
      </c>
      <c r="C30" s="35">
        <f t="shared" ca="1" si="1"/>
        <v>1</v>
      </c>
      <c r="D30" s="152"/>
      <c r="E30" s="138"/>
      <c r="F30" s="138"/>
      <c r="G30" s="138"/>
      <c r="H30" s="138"/>
      <c r="I30" s="138"/>
      <c r="J30" s="138"/>
      <c r="K30" s="138"/>
      <c r="L30" s="138"/>
      <c r="M30" s="142"/>
      <c r="O30" s="36"/>
      <c r="P30" s="36"/>
      <c r="Q30" s="36"/>
    </row>
    <row r="31" spans="2:28" x14ac:dyDescent="0.4">
      <c r="B31" s="35">
        <v>9</v>
      </c>
      <c r="C31" s="35">
        <f t="shared" ca="1" si="1"/>
        <v>1</v>
      </c>
      <c r="D31" s="152"/>
      <c r="E31" s="138"/>
      <c r="F31" s="138"/>
      <c r="G31" s="138"/>
      <c r="H31" s="138"/>
      <c r="I31" s="138"/>
      <c r="J31" s="138"/>
      <c r="K31" s="138"/>
      <c r="L31" s="138"/>
      <c r="M31" s="142"/>
      <c r="O31" s="36"/>
      <c r="P31" s="36"/>
      <c r="Q31" s="36"/>
    </row>
    <row r="32" spans="2:28" x14ac:dyDescent="0.4">
      <c r="B32" s="35">
        <v>10</v>
      </c>
      <c r="C32" s="35">
        <f t="shared" ca="1" si="1"/>
        <v>1</v>
      </c>
      <c r="D32" s="152"/>
      <c r="E32" s="138"/>
      <c r="F32" s="138"/>
      <c r="G32" s="138"/>
      <c r="H32" s="138"/>
      <c r="I32" s="138"/>
      <c r="J32" s="138"/>
      <c r="K32" s="138"/>
      <c r="L32" s="138"/>
      <c r="M32" s="142"/>
      <c r="O32" s="36"/>
      <c r="P32" s="36"/>
      <c r="Q32" s="36"/>
    </row>
    <row r="33" spans="2:17" x14ac:dyDescent="0.4">
      <c r="B33" s="35">
        <v>11</v>
      </c>
      <c r="C33" s="35">
        <f t="shared" ca="1" si="1"/>
        <v>1</v>
      </c>
      <c r="D33" s="152"/>
      <c r="E33" s="138"/>
      <c r="F33" s="138"/>
      <c r="G33" s="138"/>
      <c r="H33" s="138"/>
      <c r="I33" s="138"/>
      <c r="J33" s="138"/>
      <c r="K33" s="138"/>
      <c r="L33" s="138"/>
      <c r="M33" s="142"/>
      <c r="O33" s="36"/>
      <c r="P33" s="36"/>
      <c r="Q33" s="36"/>
    </row>
    <row r="34" spans="2:17" x14ac:dyDescent="0.4">
      <c r="B34" s="35">
        <v>12</v>
      </c>
      <c r="C34" s="35">
        <f t="shared" ca="1" si="1"/>
        <v>1</v>
      </c>
      <c r="D34" s="152"/>
      <c r="E34" s="138"/>
      <c r="F34" s="138"/>
      <c r="G34" s="138"/>
      <c r="H34" s="138"/>
      <c r="I34" s="138"/>
      <c r="J34" s="138"/>
      <c r="K34" s="138"/>
      <c r="L34" s="138"/>
      <c r="M34" s="142"/>
      <c r="O34" s="36"/>
      <c r="P34" s="36"/>
      <c r="Q34" s="36"/>
    </row>
    <row r="35" spans="2:17" x14ac:dyDescent="0.4">
      <c r="B35" s="35">
        <v>13</v>
      </c>
      <c r="C35" s="35">
        <f t="shared" ca="1" si="1"/>
        <v>1</v>
      </c>
      <c r="D35" s="152"/>
      <c r="E35" s="138"/>
      <c r="F35" s="138"/>
      <c r="G35" s="138"/>
      <c r="H35" s="138"/>
      <c r="I35" s="138"/>
      <c r="J35" s="138"/>
      <c r="K35" s="138"/>
      <c r="L35" s="138"/>
      <c r="M35" s="142"/>
      <c r="O35" s="36"/>
      <c r="P35" s="36"/>
      <c r="Q35" s="36"/>
    </row>
    <row r="36" spans="2:17" x14ac:dyDescent="0.4">
      <c r="B36" s="35">
        <v>14</v>
      </c>
      <c r="C36" s="35">
        <f t="shared" ca="1" si="1"/>
        <v>1</v>
      </c>
      <c r="D36" s="152"/>
      <c r="E36" s="138"/>
      <c r="F36" s="138"/>
      <c r="G36" s="138"/>
      <c r="H36" s="138"/>
      <c r="I36" s="138"/>
      <c r="J36" s="138"/>
      <c r="K36" s="138"/>
      <c r="L36" s="138"/>
      <c r="M36" s="142"/>
      <c r="O36" s="36"/>
      <c r="P36" s="36"/>
      <c r="Q36" s="36"/>
    </row>
    <row r="37" spans="2:17" x14ac:dyDescent="0.4">
      <c r="B37" s="35">
        <v>15</v>
      </c>
      <c r="C37" s="35">
        <f t="shared" ca="1" si="1"/>
        <v>1</v>
      </c>
      <c r="D37" s="152"/>
      <c r="E37" s="138"/>
      <c r="F37" s="138"/>
      <c r="G37" s="138"/>
      <c r="H37" s="138"/>
      <c r="I37" s="138"/>
      <c r="J37" s="138"/>
      <c r="K37" s="138"/>
      <c r="L37" s="138"/>
      <c r="M37" s="142"/>
      <c r="O37" s="36"/>
      <c r="P37" s="36"/>
      <c r="Q37" s="36"/>
    </row>
    <row r="38" spans="2:17" x14ac:dyDescent="0.4">
      <c r="B38" s="35">
        <v>16</v>
      </c>
      <c r="C38" s="35">
        <f t="shared" ca="1" si="1"/>
        <v>1</v>
      </c>
      <c r="D38" s="152"/>
      <c r="E38" s="138"/>
      <c r="F38" s="138"/>
      <c r="G38" s="138"/>
      <c r="H38" s="138"/>
      <c r="I38" s="138"/>
      <c r="J38" s="138"/>
      <c r="K38" s="138"/>
      <c r="L38" s="138"/>
      <c r="M38" s="142"/>
      <c r="O38" s="36"/>
      <c r="P38" s="36"/>
      <c r="Q38" s="36"/>
    </row>
    <row r="39" spans="2:17" x14ac:dyDescent="0.4">
      <c r="B39" s="35">
        <v>17</v>
      </c>
      <c r="C39" s="35">
        <f t="shared" ca="1" si="1"/>
        <v>1</v>
      </c>
      <c r="D39" s="152"/>
      <c r="E39" s="138"/>
      <c r="F39" s="138"/>
      <c r="G39" s="138"/>
      <c r="H39" s="138"/>
      <c r="I39" s="138"/>
      <c r="J39" s="138"/>
      <c r="K39" s="138"/>
      <c r="L39" s="138"/>
      <c r="M39" s="142"/>
      <c r="O39" s="36"/>
      <c r="P39" s="36"/>
      <c r="Q39" s="36"/>
    </row>
    <row r="40" spans="2:17" x14ac:dyDescent="0.4">
      <c r="B40" s="35">
        <v>18</v>
      </c>
      <c r="C40" s="35">
        <f t="shared" ca="1" si="1"/>
        <v>1</v>
      </c>
      <c r="D40" s="152"/>
      <c r="E40" s="138"/>
      <c r="F40" s="138"/>
      <c r="G40" s="138"/>
      <c r="H40" s="138"/>
      <c r="I40" s="138"/>
      <c r="J40" s="138"/>
      <c r="K40" s="138"/>
      <c r="L40" s="138"/>
      <c r="M40" s="142"/>
      <c r="O40" s="36"/>
      <c r="P40" s="36"/>
      <c r="Q40" s="36"/>
    </row>
    <row r="41" spans="2:17" x14ac:dyDescent="0.4">
      <c r="B41" s="35">
        <v>19</v>
      </c>
      <c r="C41" s="35">
        <f t="shared" ca="1" si="1"/>
        <v>1</v>
      </c>
      <c r="D41" s="152"/>
      <c r="E41" s="138"/>
      <c r="F41" s="138"/>
      <c r="G41" s="138"/>
      <c r="H41" s="138"/>
      <c r="I41" s="138"/>
      <c r="J41" s="138"/>
      <c r="K41" s="138"/>
      <c r="L41" s="138"/>
      <c r="M41" s="142"/>
      <c r="O41" s="36"/>
      <c r="P41" s="36"/>
      <c r="Q41" s="36"/>
    </row>
    <row r="42" spans="2:17" x14ac:dyDescent="0.4">
      <c r="B42" s="35">
        <v>20</v>
      </c>
      <c r="C42" s="35">
        <f t="shared" ca="1" si="1"/>
        <v>1</v>
      </c>
      <c r="D42" s="152"/>
      <c r="E42" s="138"/>
      <c r="F42" s="138"/>
      <c r="G42" s="138"/>
      <c r="H42" s="138"/>
      <c r="I42" s="138"/>
      <c r="J42" s="138"/>
      <c r="K42" s="138"/>
      <c r="L42" s="138"/>
      <c r="M42" s="142"/>
      <c r="O42" s="36"/>
      <c r="P42" s="36"/>
      <c r="Q42" s="36"/>
    </row>
    <row r="43" spans="2:17" x14ac:dyDescent="0.4">
      <c r="B43" s="35">
        <v>21</v>
      </c>
      <c r="C43" s="35">
        <f t="shared" ca="1" si="1"/>
        <v>1</v>
      </c>
      <c r="D43" s="152"/>
      <c r="E43" s="138"/>
      <c r="F43" s="138"/>
      <c r="G43" s="138"/>
      <c r="H43" s="138"/>
      <c r="I43" s="138"/>
      <c r="J43" s="138"/>
      <c r="K43" s="138"/>
      <c r="L43" s="138"/>
      <c r="M43" s="142"/>
      <c r="O43" s="36"/>
      <c r="P43" s="36"/>
      <c r="Q43" s="36"/>
    </row>
    <row r="44" spans="2:17" x14ac:dyDescent="0.4">
      <c r="B44" s="35">
        <v>22</v>
      </c>
      <c r="C44" s="35">
        <f t="shared" ca="1" si="1"/>
        <v>1</v>
      </c>
      <c r="D44" s="152"/>
      <c r="E44" s="138"/>
      <c r="F44" s="138"/>
      <c r="G44" s="138"/>
      <c r="H44" s="138"/>
      <c r="I44" s="138"/>
      <c r="J44" s="138"/>
      <c r="K44" s="138"/>
      <c r="L44" s="138"/>
      <c r="M44" s="142"/>
      <c r="O44" s="36"/>
      <c r="P44" s="36"/>
      <c r="Q44" s="36"/>
    </row>
    <row r="45" spans="2:17" x14ac:dyDescent="0.4">
      <c r="B45" s="35">
        <v>23</v>
      </c>
      <c r="C45" s="35">
        <f t="shared" ca="1" si="1"/>
        <v>1</v>
      </c>
      <c r="D45" s="152"/>
      <c r="E45" s="138"/>
      <c r="F45" s="138"/>
      <c r="G45" s="138"/>
      <c r="H45" s="138"/>
      <c r="I45" s="138"/>
      <c r="J45" s="138"/>
      <c r="K45" s="138"/>
      <c r="L45" s="138"/>
      <c r="M45" s="142"/>
      <c r="O45" s="36"/>
      <c r="P45" s="36"/>
      <c r="Q45" s="36"/>
    </row>
    <row r="46" spans="2:17" x14ac:dyDescent="0.4">
      <c r="B46" s="35">
        <v>24</v>
      </c>
      <c r="C46" s="35">
        <f t="shared" ca="1" si="1"/>
        <v>1</v>
      </c>
      <c r="D46" s="152"/>
      <c r="E46" s="138"/>
      <c r="F46" s="138"/>
      <c r="G46" s="138"/>
      <c r="H46" s="138"/>
      <c r="I46" s="138"/>
      <c r="J46" s="138"/>
      <c r="K46" s="138"/>
      <c r="L46" s="138"/>
      <c r="M46" s="142"/>
      <c r="O46" s="36"/>
      <c r="P46" s="36"/>
      <c r="Q46" s="36"/>
    </row>
    <row r="47" spans="2:17" x14ac:dyDescent="0.4">
      <c r="B47" s="35">
        <v>25</v>
      </c>
      <c r="C47" s="35">
        <f t="shared" ca="1" si="1"/>
        <v>1</v>
      </c>
      <c r="D47" s="152"/>
      <c r="E47" s="138"/>
      <c r="F47" s="138"/>
      <c r="G47" s="138"/>
      <c r="H47" s="138"/>
      <c r="I47" s="138"/>
      <c r="J47" s="138"/>
      <c r="K47" s="138"/>
      <c r="L47" s="138"/>
      <c r="M47" s="142"/>
      <c r="O47" s="36"/>
      <c r="P47" s="36"/>
      <c r="Q47" s="36"/>
    </row>
    <row r="48" spans="2:17" x14ac:dyDescent="0.4">
      <c r="B48" s="35">
        <v>26</v>
      </c>
      <c r="C48" s="35">
        <f t="shared" ca="1" si="1"/>
        <v>1</v>
      </c>
      <c r="D48" s="152"/>
      <c r="E48" s="138"/>
      <c r="F48" s="138"/>
      <c r="G48" s="138"/>
      <c r="H48" s="138"/>
      <c r="I48" s="138"/>
      <c r="J48" s="138"/>
      <c r="K48" s="138"/>
      <c r="L48" s="138"/>
      <c r="M48" s="142"/>
      <c r="O48" s="36"/>
      <c r="P48" s="36"/>
      <c r="Q48" s="36"/>
    </row>
    <row r="49" spans="2:17" x14ac:dyDescent="0.4">
      <c r="B49" s="35">
        <v>27</v>
      </c>
      <c r="C49" s="35">
        <f t="shared" ca="1" si="1"/>
        <v>1</v>
      </c>
      <c r="D49" s="152"/>
      <c r="E49" s="138"/>
      <c r="F49" s="138"/>
      <c r="G49" s="138"/>
      <c r="H49" s="138"/>
      <c r="I49" s="138"/>
      <c r="J49" s="138"/>
      <c r="K49" s="138"/>
      <c r="L49" s="138"/>
      <c r="M49" s="142"/>
      <c r="O49" s="36"/>
      <c r="P49" s="36"/>
      <c r="Q49" s="36"/>
    </row>
    <row r="50" spans="2:17" x14ac:dyDescent="0.4">
      <c r="B50" s="35">
        <v>28</v>
      </c>
      <c r="C50" s="35">
        <f t="shared" ca="1" si="1"/>
        <v>1</v>
      </c>
      <c r="D50" s="152"/>
      <c r="E50" s="138"/>
      <c r="F50" s="138"/>
      <c r="G50" s="138"/>
      <c r="H50" s="138"/>
      <c r="I50" s="138"/>
      <c r="J50" s="138"/>
      <c r="K50" s="138"/>
      <c r="L50" s="138"/>
      <c r="M50" s="142"/>
      <c r="O50" s="36"/>
      <c r="P50" s="36"/>
      <c r="Q50" s="36"/>
    </row>
    <row r="51" spans="2:17" x14ac:dyDescent="0.4">
      <c r="B51" s="35">
        <v>29</v>
      </c>
      <c r="C51" s="35">
        <f t="shared" ca="1" si="1"/>
        <v>1</v>
      </c>
      <c r="D51" s="152"/>
      <c r="E51" s="138"/>
      <c r="F51" s="138"/>
      <c r="G51" s="138"/>
      <c r="H51" s="138"/>
      <c r="I51" s="138"/>
      <c r="J51" s="138"/>
      <c r="K51" s="138"/>
      <c r="L51" s="138"/>
      <c r="M51" s="142"/>
      <c r="O51" s="36"/>
      <c r="P51" s="36"/>
      <c r="Q51" s="36"/>
    </row>
    <row r="52" spans="2:17" x14ac:dyDescent="0.4">
      <c r="B52" s="35">
        <v>30</v>
      </c>
      <c r="C52" s="35">
        <f t="shared" ca="1" si="1"/>
        <v>1</v>
      </c>
      <c r="D52" s="152"/>
      <c r="E52" s="138"/>
      <c r="F52" s="138"/>
      <c r="G52" s="138"/>
      <c r="H52" s="138"/>
      <c r="I52" s="138"/>
      <c r="J52" s="138"/>
      <c r="K52" s="138"/>
      <c r="L52" s="138"/>
      <c r="M52" s="142"/>
      <c r="O52" s="36"/>
      <c r="P52" s="36"/>
      <c r="Q52" s="36"/>
    </row>
    <row r="53" spans="2:17" x14ac:dyDescent="0.4">
      <c r="B53" s="35">
        <v>31</v>
      </c>
      <c r="C53" s="35">
        <f t="shared" ca="1" si="1"/>
        <v>1</v>
      </c>
      <c r="D53" s="152"/>
      <c r="E53" s="138"/>
      <c r="F53" s="138"/>
      <c r="G53" s="138"/>
      <c r="H53" s="138"/>
      <c r="I53" s="138"/>
      <c r="J53" s="138"/>
      <c r="K53" s="138"/>
      <c r="L53" s="138"/>
      <c r="M53" s="142"/>
      <c r="O53" s="36"/>
      <c r="P53" s="36"/>
      <c r="Q53" s="36"/>
    </row>
    <row r="54" spans="2:17" x14ac:dyDescent="0.4">
      <c r="B54" s="35">
        <v>32</v>
      </c>
      <c r="C54" s="35">
        <f t="shared" ca="1" si="1"/>
        <v>1</v>
      </c>
      <c r="D54" s="152"/>
      <c r="E54" s="138"/>
      <c r="F54" s="138"/>
      <c r="G54" s="138"/>
      <c r="H54" s="138"/>
      <c r="I54" s="138"/>
      <c r="J54" s="138"/>
      <c r="K54" s="138"/>
      <c r="L54" s="138"/>
      <c r="M54" s="142"/>
      <c r="O54" s="36"/>
      <c r="P54" s="36"/>
      <c r="Q54" s="36"/>
    </row>
    <row r="55" spans="2:17" x14ac:dyDescent="0.4">
      <c r="B55" s="35">
        <v>33</v>
      </c>
      <c r="C55" s="35">
        <f t="shared" ca="1" si="1"/>
        <v>1</v>
      </c>
      <c r="D55" s="152"/>
      <c r="E55" s="138"/>
      <c r="F55" s="141"/>
      <c r="G55" s="141"/>
      <c r="H55" s="138"/>
      <c r="I55" s="138"/>
      <c r="J55" s="138"/>
      <c r="K55" s="138"/>
      <c r="L55" s="138"/>
      <c r="M55" s="142"/>
      <c r="O55" s="36"/>
      <c r="P55" s="36"/>
      <c r="Q55" s="36"/>
    </row>
    <row r="56" spans="2:17" x14ac:dyDescent="0.4">
      <c r="B56" s="35">
        <v>34</v>
      </c>
      <c r="C56" s="35">
        <f t="shared" ca="1" si="1"/>
        <v>1</v>
      </c>
      <c r="D56" s="152"/>
      <c r="E56" s="138"/>
      <c r="F56" s="141"/>
      <c r="G56" s="141"/>
      <c r="H56" s="138"/>
      <c r="I56" s="138"/>
      <c r="J56" s="138"/>
      <c r="K56" s="138"/>
      <c r="L56" s="138"/>
      <c r="M56" s="142"/>
      <c r="O56" s="36"/>
      <c r="P56" s="36"/>
      <c r="Q56" s="36"/>
    </row>
    <row r="57" spans="2:17" x14ac:dyDescent="0.4">
      <c r="B57" s="35">
        <v>35</v>
      </c>
      <c r="C57" s="35">
        <f t="shared" ca="1" si="1"/>
        <v>1</v>
      </c>
      <c r="D57" s="152"/>
      <c r="E57" s="138"/>
      <c r="F57" s="141"/>
      <c r="G57" s="141"/>
      <c r="H57" s="138"/>
      <c r="I57" s="138"/>
      <c r="J57" s="138"/>
      <c r="K57" s="138"/>
      <c r="L57" s="138"/>
      <c r="M57" s="142"/>
      <c r="O57" s="36"/>
      <c r="P57" s="36"/>
      <c r="Q57" s="36"/>
    </row>
    <row r="58" spans="2:17" x14ac:dyDescent="0.4">
      <c r="B58" s="35">
        <v>36</v>
      </c>
      <c r="C58" s="35">
        <f t="shared" ca="1" si="1"/>
        <v>1</v>
      </c>
      <c r="D58" s="152"/>
      <c r="E58" s="138"/>
      <c r="F58" s="138"/>
      <c r="G58" s="138"/>
      <c r="H58" s="138"/>
      <c r="I58" s="138"/>
      <c r="J58" s="138"/>
      <c r="K58" s="138"/>
      <c r="L58" s="138"/>
      <c r="M58" s="142"/>
      <c r="O58" s="36"/>
      <c r="P58" s="36"/>
      <c r="Q58" s="36"/>
    </row>
    <row r="59" spans="2:17" x14ac:dyDescent="0.4">
      <c r="B59" s="35">
        <v>37</v>
      </c>
      <c r="C59" s="35">
        <f t="shared" ca="1" si="1"/>
        <v>1</v>
      </c>
      <c r="D59" s="152"/>
      <c r="E59" s="138"/>
      <c r="F59" s="138"/>
      <c r="G59" s="138"/>
      <c r="H59" s="138"/>
      <c r="I59" s="138"/>
      <c r="J59" s="138"/>
      <c r="K59" s="138"/>
      <c r="L59" s="138"/>
      <c r="M59" s="142"/>
      <c r="O59" s="36"/>
      <c r="P59" s="36"/>
      <c r="Q59" s="36"/>
    </row>
    <row r="60" spans="2:17" x14ac:dyDescent="0.4">
      <c r="B60" s="35">
        <v>38</v>
      </c>
      <c r="C60" s="35">
        <f t="shared" ca="1" si="1"/>
        <v>1</v>
      </c>
      <c r="D60" s="152"/>
      <c r="E60" s="138"/>
      <c r="F60" s="138"/>
      <c r="G60" s="138"/>
      <c r="H60" s="138"/>
      <c r="I60" s="138"/>
      <c r="J60" s="138"/>
      <c r="K60" s="138"/>
      <c r="L60" s="138"/>
      <c r="M60" s="142"/>
      <c r="O60" s="36"/>
      <c r="P60" s="36"/>
      <c r="Q60" s="36"/>
    </row>
    <row r="61" spans="2:17" x14ac:dyDescent="0.4">
      <c r="B61" s="35">
        <v>39</v>
      </c>
      <c r="C61" s="35">
        <f t="shared" ca="1" si="1"/>
        <v>1</v>
      </c>
      <c r="D61" s="152"/>
      <c r="E61" s="138"/>
      <c r="F61" s="138"/>
      <c r="G61" s="141"/>
      <c r="H61" s="138"/>
      <c r="I61" s="138"/>
      <c r="J61" s="138"/>
      <c r="K61" s="138"/>
      <c r="L61" s="138"/>
      <c r="M61" s="142"/>
      <c r="O61" s="36"/>
      <c r="P61" s="36"/>
      <c r="Q61" s="36"/>
    </row>
    <row r="62" spans="2:17" x14ac:dyDescent="0.4">
      <c r="B62" s="35">
        <v>40</v>
      </c>
      <c r="C62" s="35">
        <f t="shared" ca="1" si="1"/>
        <v>1</v>
      </c>
      <c r="D62" s="152"/>
      <c r="E62" s="138"/>
      <c r="F62" s="141"/>
      <c r="G62" s="141"/>
      <c r="H62" s="138"/>
      <c r="I62" s="138"/>
      <c r="J62" s="138"/>
      <c r="K62" s="138"/>
      <c r="L62" s="138"/>
      <c r="M62" s="142"/>
      <c r="O62" s="36"/>
      <c r="P62" s="36"/>
      <c r="Q62" s="36"/>
    </row>
    <row r="63" spans="2:17" x14ac:dyDescent="0.4">
      <c r="B63" s="35">
        <v>41</v>
      </c>
      <c r="C63" s="35">
        <f t="shared" ca="1" si="1"/>
        <v>1</v>
      </c>
      <c r="D63" s="152"/>
      <c r="E63" s="138"/>
      <c r="F63" s="138"/>
      <c r="G63" s="138"/>
      <c r="H63" s="138"/>
      <c r="I63" s="138"/>
      <c r="J63" s="138"/>
      <c r="K63" s="138"/>
      <c r="L63" s="138"/>
      <c r="M63" s="142"/>
      <c r="O63" s="36"/>
      <c r="P63" s="36"/>
      <c r="Q63" s="36"/>
    </row>
    <row r="64" spans="2:17" x14ac:dyDescent="0.4">
      <c r="B64" s="35">
        <v>42</v>
      </c>
      <c r="C64" s="35">
        <f t="shared" ca="1" si="1"/>
        <v>1</v>
      </c>
      <c r="D64" s="152"/>
      <c r="E64" s="138"/>
      <c r="F64" s="141"/>
      <c r="G64" s="141"/>
      <c r="H64" s="138"/>
      <c r="I64" s="138"/>
      <c r="J64" s="138"/>
      <c r="K64" s="138"/>
      <c r="L64" s="138"/>
      <c r="M64" s="142"/>
      <c r="O64" s="36"/>
      <c r="P64" s="36"/>
      <c r="Q64" s="36"/>
    </row>
    <row r="65" spans="2:17" x14ac:dyDescent="0.4">
      <c r="B65" s="35">
        <v>43</v>
      </c>
      <c r="C65" s="35">
        <f t="shared" ca="1" si="1"/>
        <v>1</v>
      </c>
      <c r="D65" s="152"/>
      <c r="E65" s="138"/>
      <c r="F65" s="138"/>
      <c r="G65" s="138"/>
      <c r="H65" s="138"/>
      <c r="I65" s="138"/>
      <c r="J65" s="138"/>
      <c r="K65" s="138"/>
      <c r="L65" s="138"/>
      <c r="M65" s="142"/>
      <c r="O65" s="36"/>
      <c r="P65" s="36"/>
      <c r="Q65" s="36"/>
    </row>
    <row r="66" spans="2:17" x14ac:dyDescent="0.4">
      <c r="B66" s="35">
        <v>44</v>
      </c>
      <c r="C66" s="35">
        <f t="shared" ca="1" si="1"/>
        <v>1</v>
      </c>
      <c r="D66" s="152"/>
      <c r="E66" s="138"/>
      <c r="F66" s="138"/>
      <c r="G66" s="138"/>
      <c r="H66" s="138"/>
      <c r="I66" s="138"/>
      <c r="J66" s="138"/>
      <c r="K66" s="138"/>
      <c r="L66" s="138"/>
      <c r="M66" s="142"/>
      <c r="O66" s="36"/>
      <c r="P66" s="36"/>
      <c r="Q66" s="36"/>
    </row>
    <row r="67" spans="2:17" x14ac:dyDescent="0.4">
      <c r="B67" s="35">
        <v>45</v>
      </c>
      <c r="C67" s="35">
        <f t="shared" ca="1" si="1"/>
        <v>1</v>
      </c>
      <c r="D67" s="152"/>
      <c r="E67" s="138"/>
      <c r="F67" s="138"/>
      <c r="G67" s="138"/>
      <c r="H67" s="138"/>
      <c r="I67" s="138"/>
      <c r="J67" s="138"/>
      <c r="K67" s="138"/>
      <c r="L67" s="138"/>
      <c r="M67" s="142"/>
      <c r="O67" s="36"/>
      <c r="P67" s="36"/>
      <c r="Q67" s="36"/>
    </row>
    <row r="68" spans="2:17" x14ac:dyDescent="0.4">
      <c r="B68" s="35">
        <v>46</v>
      </c>
      <c r="C68" s="35">
        <f t="shared" ca="1" si="1"/>
        <v>1</v>
      </c>
      <c r="D68" s="152"/>
      <c r="E68" s="138"/>
      <c r="F68" s="138"/>
      <c r="G68" s="141"/>
      <c r="H68" s="138"/>
      <c r="I68" s="138"/>
      <c r="J68" s="138"/>
      <c r="K68" s="138"/>
      <c r="L68" s="138"/>
      <c r="M68" s="142"/>
      <c r="O68" s="36"/>
      <c r="P68" s="36"/>
      <c r="Q68" s="36"/>
    </row>
    <row r="69" spans="2:17" x14ac:dyDescent="0.4">
      <c r="B69" s="35">
        <v>47</v>
      </c>
      <c r="C69" s="35">
        <f t="shared" ca="1" si="1"/>
        <v>1</v>
      </c>
      <c r="D69" s="152"/>
      <c r="E69" s="138"/>
      <c r="F69" s="138"/>
      <c r="G69" s="141"/>
      <c r="H69" s="138"/>
      <c r="I69" s="138"/>
      <c r="J69" s="138"/>
      <c r="K69" s="138"/>
      <c r="L69" s="138"/>
      <c r="M69" s="142"/>
      <c r="O69" s="36"/>
      <c r="P69" s="36"/>
      <c r="Q69" s="36"/>
    </row>
    <row r="70" spans="2:17" x14ac:dyDescent="0.4">
      <c r="B70" s="35">
        <v>48</v>
      </c>
      <c r="C70" s="35">
        <f t="shared" ca="1" si="1"/>
        <v>1</v>
      </c>
      <c r="D70" s="152"/>
      <c r="E70" s="138"/>
      <c r="F70" s="138"/>
      <c r="G70" s="138"/>
      <c r="H70" s="138"/>
      <c r="I70" s="138"/>
      <c r="J70" s="138"/>
      <c r="K70" s="138"/>
      <c r="L70" s="138"/>
      <c r="M70" s="142"/>
      <c r="O70" s="36"/>
      <c r="P70" s="36"/>
      <c r="Q70" s="36"/>
    </row>
    <row r="71" spans="2:17" x14ac:dyDescent="0.4">
      <c r="B71" s="35">
        <v>49</v>
      </c>
      <c r="C71" s="35">
        <f t="shared" ca="1" si="1"/>
        <v>1</v>
      </c>
      <c r="D71" s="152"/>
      <c r="E71" s="138"/>
      <c r="F71" s="141"/>
      <c r="G71" s="141"/>
      <c r="H71" s="138"/>
      <c r="I71" s="138"/>
      <c r="J71" s="138"/>
      <c r="K71" s="138"/>
      <c r="L71" s="138"/>
      <c r="M71" s="142"/>
      <c r="O71" s="36"/>
      <c r="P71" s="36"/>
      <c r="Q71" s="36"/>
    </row>
    <row r="72" spans="2:17" x14ac:dyDescent="0.4">
      <c r="B72" s="35">
        <v>50</v>
      </c>
      <c r="C72" s="35">
        <f t="shared" ca="1" si="1"/>
        <v>1</v>
      </c>
      <c r="D72" s="152"/>
      <c r="E72" s="138"/>
      <c r="F72" s="141"/>
      <c r="G72" s="141"/>
      <c r="H72" s="138"/>
      <c r="I72" s="138"/>
      <c r="J72" s="138"/>
      <c r="K72" s="138"/>
      <c r="L72" s="138"/>
      <c r="M72" s="142"/>
      <c r="O72" s="36"/>
      <c r="P72" s="36"/>
      <c r="Q72" s="36"/>
    </row>
    <row r="73" spans="2:17" x14ac:dyDescent="0.4">
      <c r="B73" s="35">
        <v>51</v>
      </c>
      <c r="C73" s="35">
        <f t="shared" ca="1" si="1"/>
        <v>1</v>
      </c>
      <c r="D73" s="152"/>
      <c r="E73" s="138"/>
      <c r="F73" s="138"/>
      <c r="G73" s="138"/>
      <c r="H73" s="138"/>
      <c r="I73" s="138"/>
      <c r="J73" s="138"/>
      <c r="K73" s="138"/>
      <c r="L73" s="138"/>
      <c r="M73" s="142"/>
      <c r="O73" s="36"/>
      <c r="P73" s="36"/>
      <c r="Q73" s="36"/>
    </row>
    <row r="74" spans="2:17" x14ac:dyDescent="0.4">
      <c r="B74" s="35">
        <v>52</v>
      </c>
      <c r="C74" s="35">
        <f t="shared" ca="1" si="1"/>
        <v>1</v>
      </c>
      <c r="D74" s="152"/>
      <c r="E74" s="138"/>
      <c r="F74" s="138"/>
      <c r="G74" s="141"/>
      <c r="H74" s="138"/>
      <c r="I74" s="138"/>
      <c r="J74" s="138"/>
      <c r="K74" s="138"/>
      <c r="L74" s="138"/>
      <c r="M74" s="142"/>
      <c r="O74" s="36"/>
      <c r="P74" s="36"/>
      <c r="Q74" s="36"/>
    </row>
    <row r="75" spans="2:17" x14ac:dyDescent="0.4">
      <c r="B75" s="35">
        <v>53</v>
      </c>
      <c r="C75" s="35">
        <f t="shared" ca="1" si="1"/>
        <v>1</v>
      </c>
      <c r="D75" s="152"/>
      <c r="E75" s="138"/>
      <c r="F75" s="138"/>
      <c r="G75" s="138"/>
      <c r="H75" s="138"/>
      <c r="I75" s="138"/>
      <c r="J75" s="138"/>
      <c r="K75" s="138"/>
      <c r="L75" s="138"/>
      <c r="M75" s="142"/>
      <c r="O75" s="36"/>
      <c r="P75" s="36"/>
      <c r="Q75" s="36"/>
    </row>
    <row r="76" spans="2:17" x14ac:dyDescent="0.4">
      <c r="B76" s="35">
        <v>54</v>
      </c>
      <c r="C76" s="35">
        <f t="shared" ca="1" si="1"/>
        <v>1</v>
      </c>
      <c r="D76" s="152"/>
      <c r="E76" s="138"/>
      <c r="F76" s="138"/>
      <c r="G76" s="138"/>
      <c r="H76" s="138"/>
      <c r="I76" s="138"/>
      <c r="J76" s="138"/>
      <c r="K76" s="138"/>
      <c r="L76" s="138"/>
      <c r="M76" s="142"/>
      <c r="O76" s="36"/>
      <c r="P76" s="36"/>
      <c r="Q76" s="36"/>
    </row>
    <row r="77" spans="2:17" x14ac:dyDescent="0.4">
      <c r="B77" s="35">
        <v>55</v>
      </c>
      <c r="C77" s="35">
        <f t="shared" ca="1" si="1"/>
        <v>1</v>
      </c>
      <c r="D77" s="152"/>
      <c r="E77" s="138"/>
      <c r="F77" s="138"/>
      <c r="G77" s="138"/>
      <c r="H77" s="138"/>
      <c r="I77" s="138"/>
      <c r="J77" s="138"/>
      <c r="K77" s="138"/>
      <c r="L77" s="138"/>
      <c r="M77" s="142"/>
      <c r="O77" s="36"/>
      <c r="P77" s="36"/>
      <c r="Q77" s="36"/>
    </row>
    <row r="78" spans="2:17" x14ac:dyDescent="0.4">
      <c r="B78" s="35">
        <v>56</v>
      </c>
      <c r="C78" s="35">
        <f t="shared" ca="1" si="1"/>
        <v>1</v>
      </c>
      <c r="D78" s="152"/>
      <c r="E78" s="138"/>
      <c r="F78" s="138"/>
      <c r="G78" s="141"/>
      <c r="H78" s="138"/>
      <c r="I78" s="138"/>
      <c r="J78" s="138"/>
      <c r="K78" s="138"/>
      <c r="L78" s="138"/>
      <c r="M78" s="142"/>
      <c r="O78" s="36"/>
      <c r="P78" s="36"/>
      <c r="Q78" s="36"/>
    </row>
    <row r="79" spans="2:17" x14ac:dyDescent="0.4">
      <c r="B79" s="35">
        <v>57</v>
      </c>
      <c r="C79" s="35">
        <f t="shared" ca="1" si="1"/>
        <v>1</v>
      </c>
      <c r="D79" s="152"/>
      <c r="E79" s="138"/>
      <c r="F79" s="138"/>
      <c r="G79" s="138"/>
      <c r="H79" s="138"/>
      <c r="I79" s="138"/>
      <c r="J79" s="138"/>
      <c r="K79" s="138"/>
      <c r="L79" s="138"/>
      <c r="M79" s="142"/>
      <c r="O79" s="36"/>
      <c r="P79" s="36"/>
      <c r="Q79" s="36"/>
    </row>
    <row r="80" spans="2:17" x14ac:dyDescent="0.4">
      <c r="B80" s="35">
        <v>58</v>
      </c>
      <c r="C80" s="35">
        <f t="shared" ca="1" si="1"/>
        <v>1</v>
      </c>
      <c r="D80" s="152"/>
      <c r="E80" s="138"/>
      <c r="F80" s="138"/>
      <c r="G80" s="138"/>
      <c r="H80" s="138"/>
      <c r="I80" s="138"/>
      <c r="J80" s="138"/>
      <c r="K80" s="138"/>
      <c r="L80" s="138"/>
      <c r="M80" s="142"/>
      <c r="O80" s="36"/>
      <c r="P80" s="36"/>
      <c r="Q80" s="36"/>
    </row>
    <row r="81" spans="2:17" x14ac:dyDescent="0.4">
      <c r="B81" s="35">
        <v>59</v>
      </c>
      <c r="C81" s="35">
        <f t="shared" ca="1" si="1"/>
        <v>1</v>
      </c>
      <c r="D81" s="152"/>
      <c r="E81" s="138"/>
      <c r="F81" s="138"/>
      <c r="G81" s="138"/>
      <c r="H81" s="138"/>
      <c r="I81" s="138"/>
      <c r="J81" s="138"/>
      <c r="K81" s="138"/>
      <c r="L81" s="138"/>
      <c r="M81" s="142"/>
      <c r="O81" s="36"/>
      <c r="P81" s="36"/>
      <c r="Q81" s="36"/>
    </row>
    <row r="82" spans="2:17" x14ac:dyDescent="0.4">
      <c r="B82" s="35">
        <v>60</v>
      </c>
      <c r="C82" s="35">
        <f t="shared" ca="1" si="1"/>
        <v>1</v>
      </c>
      <c r="D82" s="152"/>
      <c r="E82" s="138"/>
      <c r="F82" s="138"/>
      <c r="G82" s="138"/>
      <c r="H82" s="138"/>
      <c r="I82" s="138"/>
      <c r="J82" s="138"/>
      <c r="K82" s="138"/>
      <c r="L82" s="138"/>
      <c r="M82" s="142"/>
      <c r="O82" s="36"/>
      <c r="P82" s="36"/>
      <c r="Q82" s="36"/>
    </row>
    <row r="83" spans="2:17" x14ac:dyDescent="0.4">
      <c r="B83" s="35">
        <v>61</v>
      </c>
      <c r="C83" s="35">
        <f t="shared" ca="1" si="1"/>
        <v>1</v>
      </c>
      <c r="D83" s="152"/>
      <c r="E83" s="138"/>
      <c r="F83" s="138"/>
      <c r="G83" s="138"/>
      <c r="H83" s="138"/>
      <c r="I83" s="138"/>
      <c r="J83" s="138"/>
      <c r="K83" s="138"/>
      <c r="L83" s="138"/>
      <c r="M83" s="142"/>
      <c r="O83" s="36"/>
      <c r="P83" s="36"/>
      <c r="Q83" s="36"/>
    </row>
    <row r="84" spans="2:17" x14ac:dyDescent="0.4">
      <c r="B84" s="35">
        <v>62</v>
      </c>
      <c r="C84" s="35">
        <f t="shared" ca="1" si="1"/>
        <v>2</v>
      </c>
      <c r="D84" s="41" t="s">
        <v>169</v>
      </c>
      <c r="E84" s="36" t="s">
        <v>170</v>
      </c>
      <c r="F84" s="36" t="s">
        <v>171</v>
      </c>
      <c r="G84" s="35"/>
      <c r="K84" s="36"/>
      <c r="L84" s="36"/>
      <c r="M84" s="39"/>
      <c r="O84" s="36"/>
      <c r="P84" s="36"/>
      <c r="Q84" s="36"/>
    </row>
    <row r="85" spans="2:17" x14ac:dyDescent="0.4">
      <c r="B85" s="35">
        <v>63</v>
      </c>
      <c r="C85" s="35">
        <f t="shared" ca="1" si="1"/>
        <v>2</v>
      </c>
      <c r="D85" s="41" t="s">
        <v>172</v>
      </c>
      <c r="E85" s="36" t="s">
        <v>173</v>
      </c>
      <c r="F85" s="36" t="s">
        <v>174</v>
      </c>
      <c r="G85" s="35"/>
      <c r="K85" s="36"/>
      <c r="L85" s="36"/>
      <c r="M85" s="39"/>
      <c r="O85" s="36"/>
      <c r="P85" s="36"/>
      <c r="Q85" s="36"/>
    </row>
    <row r="86" spans="2:17" x14ac:dyDescent="0.4">
      <c r="B86" s="35">
        <v>64</v>
      </c>
      <c r="C86" s="35">
        <f t="shared" ca="1" si="1"/>
        <v>4</v>
      </c>
      <c r="D86" s="41" t="s">
        <v>175</v>
      </c>
      <c r="E86" s="36" t="s">
        <v>176</v>
      </c>
      <c r="F86" s="36" t="s">
        <v>177</v>
      </c>
      <c r="G86" s="36" t="s">
        <v>178</v>
      </c>
      <c r="H86" s="36" t="s">
        <v>179</v>
      </c>
      <c r="K86" s="36"/>
      <c r="L86" s="36"/>
      <c r="M86" s="39"/>
      <c r="O86" s="36"/>
      <c r="P86" s="36"/>
      <c r="Q86" s="36"/>
    </row>
    <row r="87" spans="2:17" x14ac:dyDescent="0.4">
      <c r="B87" s="35">
        <v>65</v>
      </c>
      <c r="C87" s="35">
        <f t="shared" ref="C87:C119" ca="1" si="2">COUNTA(INDIRECT(D87))</f>
        <v>2</v>
      </c>
      <c r="D87" s="41" t="s">
        <v>180</v>
      </c>
      <c r="E87" s="36" t="s">
        <v>181</v>
      </c>
      <c r="F87" s="36" t="s">
        <v>182</v>
      </c>
      <c r="G87" s="35"/>
      <c r="K87" s="36"/>
      <c r="L87" s="36"/>
      <c r="M87" s="39"/>
      <c r="O87" s="36"/>
      <c r="P87" s="36"/>
      <c r="Q87" s="36"/>
    </row>
    <row r="88" spans="2:17" x14ac:dyDescent="0.4">
      <c r="B88" s="35">
        <v>66</v>
      </c>
      <c r="C88" s="35">
        <f t="shared" ca="1" si="2"/>
        <v>3</v>
      </c>
      <c r="D88" s="41" t="s">
        <v>183</v>
      </c>
      <c r="E88" s="36" t="s">
        <v>184</v>
      </c>
      <c r="F88" s="36" t="s">
        <v>185</v>
      </c>
      <c r="G88" s="36" t="s">
        <v>186</v>
      </c>
      <c r="K88" s="36"/>
      <c r="L88" s="36"/>
      <c r="M88" s="39"/>
      <c r="O88" s="36"/>
      <c r="P88" s="36"/>
      <c r="Q88" s="36"/>
    </row>
    <row r="89" spans="2:17" x14ac:dyDescent="0.4">
      <c r="B89" s="35">
        <v>67</v>
      </c>
      <c r="C89" s="35">
        <f t="shared" ca="1" si="2"/>
        <v>5</v>
      </c>
      <c r="D89" s="41" t="s">
        <v>187</v>
      </c>
      <c r="E89" s="36" t="s">
        <v>188</v>
      </c>
      <c r="F89" s="36" t="s">
        <v>189</v>
      </c>
      <c r="G89" s="36" t="s">
        <v>190</v>
      </c>
      <c r="H89" s="36" t="s">
        <v>191</v>
      </c>
      <c r="I89" s="36" t="s">
        <v>192</v>
      </c>
      <c r="K89" s="36"/>
      <c r="L89" s="36"/>
      <c r="M89" s="39"/>
      <c r="O89" s="36"/>
      <c r="P89" s="36"/>
      <c r="Q89" s="36"/>
    </row>
    <row r="90" spans="2:17" x14ac:dyDescent="0.4">
      <c r="B90" s="35">
        <v>68</v>
      </c>
      <c r="C90" s="35">
        <f t="shared" ca="1" si="2"/>
        <v>1</v>
      </c>
      <c r="D90" s="152"/>
      <c r="E90" s="138"/>
      <c r="F90" s="138"/>
      <c r="G90" s="141"/>
      <c r="H90" s="138"/>
      <c r="I90" s="138"/>
      <c r="J90" s="138"/>
      <c r="K90" s="138"/>
      <c r="L90" s="138"/>
      <c r="M90" s="142"/>
      <c r="O90" s="36"/>
      <c r="P90" s="36"/>
      <c r="Q90" s="36"/>
    </row>
    <row r="91" spans="2:17" x14ac:dyDescent="0.4">
      <c r="B91" s="35">
        <v>69</v>
      </c>
      <c r="C91" s="35">
        <f t="shared" ca="1" si="2"/>
        <v>1</v>
      </c>
      <c r="D91" s="152"/>
      <c r="E91" s="138"/>
      <c r="F91" s="138"/>
      <c r="G91" s="138"/>
      <c r="H91" s="138"/>
      <c r="I91" s="138"/>
      <c r="J91" s="138"/>
      <c r="K91" s="138"/>
      <c r="L91" s="138"/>
      <c r="M91" s="142"/>
      <c r="O91" s="36"/>
      <c r="P91" s="36"/>
      <c r="Q91" s="36"/>
    </row>
    <row r="92" spans="2:17" x14ac:dyDescent="0.4">
      <c r="B92" s="35">
        <v>70</v>
      </c>
      <c r="C92" s="35">
        <f t="shared" ca="1" si="2"/>
        <v>1</v>
      </c>
      <c r="D92" s="152"/>
      <c r="E92" s="138"/>
      <c r="F92" s="138"/>
      <c r="G92" s="138"/>
      <c r="H92" s="138"/>
      <c r="I92" s="138"/>
      <c r="J92" s="138"/>
      <c r="K92" s="138"/>
      <c r="L92" s="138"/>
      <c r="M92" s="142"/>
      <c r="O92" s="36"/>
      <c r="P92" s="36"/>
      <c r="Q92" s="36"/>
    </row>
    <row r="93" spans="2:17" x14ac:dyDescent="0.4">
      <c r="B93" s="35">
        <v>71</v>
      </c>
      <c r="C93" s="35">
        <f t="shared" ca="1" si="2"/>
        <v>1</v>
      </c>
      <c r="D93" s="152"/>
      <c r="E93" s="138"/>
      <c r="F93" s="138"/>
      <c r="G93" s="141"/>
      <c r="H93" s="138"/>
      <c r="I93" s="138"/>
      <c r="J93" s="138"/>
      <c r="K93" s="138"/>
      <c r="L93" s="138"/>
      <c r="M93" s="142"/>
      <c r="O93" s="36"/>
      <c r="P93" s="36"/>
      <c r="Q93" s="36"/>
    </row>
    <row r="94" spans="2:17" x14ac:dyDescent="0.4">
      <c r="B94" s="35">
        <v>72</v>
      </c>
      <c r="C94" s="35">
        <f t="shared" ca="1" si="2"/>
        <v>1</v>
      </c>
      <c r="D94" s="152"/>
      <c r="E94" s="138"/>
      <c r="F94" s="138"/>
      <c r="G94" s="138"/>
      <c r="H94" s="138"/>
      <c r="I94" s="138"/>
      <c r="J94" s="138"/>
      <c r="K94" s="138"/>
      <c r="L94" s="138"/>
      <c r="M94" s="142"/>
      <c r="O94" s="36"/>
      <c r="P94" s="36"/>
      <c r="Q94" s="36"/>
    </row>
    <row r="95" spans="2:17" x14ac:dyDescent="0.4">
      <c r="B95" s="35">
        <v>73</v>
      </c>
      <c r="C95" s="35">
        <f t="shared" ca="1" si="2"/>
        <v>1</v>
      </c>
      <c r="D95" s="152"/>
      <c r="E95" s="138"/>
      <c r="F95" s="141"/>
      <c r="G95" s="141"/>
      <c r="H95" s="138"/>
      <c r="I95" s="138"/>
      <c r="J95" s="138"/>
      <c r="K95" s="138"/>
      <c r="L95" s="138"/>
      <c r="M95" s="142"/>
      <c r="O95" s="36"/>
      <c r="P95" s="36"/>
      <c r="Q95" s="36"/>
    </row>
    <row r="96" spans="2:17" x14ac:dyDescent="0.4">
      <c r="B96" s="35">
        <v>74</v>
      </c>
      <c r="C96" s="35">
        <f t="shared" ca="1" si="2"/>
        <v>1</v>
      </c>
      <c r="D96" s="152"/>
      <c r="E96" s="138"/>
      <c r="F96" s="138"/>
      <c r="G96" s="138"/>
      <c r="H96" s="138"/>
      <c r="I96" s="138"/>
      <c r="J96" s="138"/>
      <c r="K96" s="138"/>
      <c r="L96" s="138"/>
      <c r="M96" s="142"/>
      <c r="O96" s="36"/>
      <c r="P96" s="36"/>
      <c r="Q96" s="36"/>
    </row>
    <row r="97" spans="2:17" x14ac:dyDescent="0.4">
      <c r="B97" s="35">
        <v>75</v>
      </c>
      <c r="C97" s="35">
        <f t="shared" ca="1" si="2"/>
        <v>1</v>
      </c>
      <c r="D97" s="152"/>
      <c r="E97" s="138"/>
      <c r="F97" s="138"/>
      <c r="G97" s="138"/>
      <c r="H97" s="138"/>
      <c r="I97" s="138"/>
      <c r="J97" s="138"/>
      <c r="K97" s="138"/>
      <c r="L97" s="138"/>
      <c r="M97" s="142"/>
      <c r="O97" s="36"/>
      <c r="P97" s="36"/>
      <c r="Q97" s="36"/>
    </row>
    <row r="98" spans="2:17" x14ac:dyDescent="0.4">
      <c r="B98" s="35">
        <v>76</v>
      </c>
      <c r="C98" s="35">
        <f t="shared" ca="1" si="2"/>
        <v>1</v>
      </c>
      <c r="D98" s="152"/>
      <c r="E98" s="138"/>
      <c r="F98" s="138"/>
      <c r="G98" s="138"/>
      <c r="H98" s="138"/>
      <c r="I98" s="138"/>
      <c r="J98" s="138"/>
      <c r="K98" s="138"/>
      <c r="L98" s="138"/>
      <c r="M98" s="142"/>
      <c r="O98" s="36"/>
      <c r="P98" s="36"/>
      <c r="Q98" s="36"/>
    </row>
    <row r="99" spans="2:17" x14ac:dyDescent="0.4">
      <c r="B99" s="35">
        <v>77</v>
      </c>
      <c r="C99" s="35">
        <f t="shared" ca="1" si="2"/>
        <v>1</v>
      </c>
      <c r="D99" s="152"/>
      <c r="E99" s="138"/>
      <c r="F99" s="138"/>
      <c r="G99" s="141"/>
      <c r="H99" s="138"/>
      <c r="I99" s="138"/>
      <c r="J99" s="138"/>
      <c r="K99" s="138"/>
      <c r="L99" s="138"/>
      <c r="M99" s="142"/>
      <c r="O99" s="36"/>
      <c r="P99" s="36"/>
      <c r="Q99" s="36"/>
    </row>
    <row r="100" spans="2:17" x14ac:dyDescent="0.4">
      <c r="B100" s="35">
        <v>78</v>
      </c>
      <c r="C100" s="35">
        <f t="shared" ca="1" si="2"/>
        <v>1</v>
      </c>
      <c r="D100" s="152"/>
      <c r="E100" s="138"/>
      <c r="F100" s="138"/>
      <c r="G100" s="138"/>
      <c r="H100" s="138"/>
      <c r="I100" s="138"/>
      <c r="J100" s="138"/>
      <c r="K100" s="138"/>
      <c r="L100" s="138"/>
      <c r="M100" s="142"/>
      <c r="O100" s="36"/>
      <c r="P100" s="36"/>
      <c r="Q100" s="36"/>
    </row>
    <row r="101" spans="2:17" x14ac:dyDescent="0.4">
      <c r="B101" s="35">
        <v>79</v>
      </c>
      <c r="C101" s="35">
        <f t="shared" ca="1" si="2"/>
        <v>1</v>
      </c>
      <c r="D101" s="152"/>
      <c r="E101" s="138"/>
      <c r="F101" s="138"/>
      <c r="G101" s="138"/>
      <c r="H101" s="138"/>
      <c r="I101" s="138"/>
      <c r="J101" s="138"/>
      <c r="K101" s="138"/>
      <c r="L101" s="138"/>
      <c r="M101" s="142"/>
      <c r="O101" s="36"/>
      <c r="P101" s="36"/>
      <c r="Q101" s="36"/>
    </row>
    <row r="102" spans="2:17" x14ac:dyDescent="0.4">
      <c r="B102" s="35">
        <v>80</v>
      </c>
      <c r="C102" s="35">
        <f t="shared" ca="1" si="2"/>
        <v>1</v>
      </c>
      <c r="D102" s="152"/>
      <c r="E102" s="138"/>
      <c r="F102" s="138"/>
      <c r="G102" s="138"/>
      <c r="H102" s="138"/>
      <c r="I102" s="138"/>
      <c r="J102" s="138"/>
      <c r="K102" s="138"/>
      <c r="L102" s="138"/>
      <c r="M102" s="142"/>
      <c r="O102" s="36"/>
      <c r="P102" s="36"/>
      <c r="Q102" s="36"/>
    </row>
    <row r="103" spans="2:17" x14ac:dyDescent="0.4">
      <c r="B103" s="35">
        <v>81</v>
      </c>
      <c r="C103" s="35">
        <f t="shared" ca="1" si="2"/>
        <v>1</v>
      </c>
      <c r="D103" s="152"/>
      <c r="E103" s="138"/>
      <c r="F103" s="138"/>
      <c r="G103" s="138"/>
      <c r="H103" s="138"/>
      <c r="I103" s="138"/>
      <c r="J103" s="138"/>
      <c r="K103" s="138"/>
      <c r="L103" s="138"/>
      <c r="M103" s="142"/>
      <c r="O103" s="36"/>
      <c r="P103" s="36"/>
      <c r="Q103" s="36"/>
    </row>
    <row r="104" spans="2:17" x14ac:dyDescent="0.4">
      <c r="B104" s="35">
        <v>82</v>
      </c>
      <c r="C104" s="35">
        <f t="shared" ca="1" si="2"/>
        <v>1</v>
      </c>
      <c r="D104" s="152"/>
      <c r="E104" s="138"/>
      <c r="F104" s="138"/>
      <c r="G104" s="138"/>
      <c r="H104" s="138"/>
      <c r="I104" s="138"/>
      <c r="J104" s="138"/>
      <c r="K104" s="138"/>
      <c r="L104" s="138"/>
      <c r="M104" s="142"/>
      <c r="O104" s="36"/>
      <c r="P104" s="36"/>
      <c r="Q104" s="36"/>
    </row>
    <row r="105" spans="2:17" x14ac:dyDescent="0.4">
      <c r="B105" s="35">
        <v>83</v>
      </c>
      <c r="C105" s="35">
        <f t="shared" ca="1" si="2"/>
        <v>1</v>
      </c>
      <c r="D105" s="152"/>
      <c r="E105" s="138"/>
      <c r="F105" s="138"/>
      <c r="G105" s="138"/>
      <c r="H105" s="138"/>
      <c r="I105" s="138"/>
      <c r="J105" s="138"/>
      <c r="K105" s="138"/>
      <c r="L105" s="138"/>
      <c r="M105" s="142"/>
      <c r="O105" s="36"/>
      <c r="P105" s="36"/>
      <c r="Q105" s="36"/>
    </row>
    <row r="106" spans="2:17" x14ac:dyDescent="0.4">
      <c r="B106" s="35">
        <v>84</v>
      </c>
      <c r="C106" s="35">
        <f t="shared" ca="1" si="2"/>
        <v>1</v>
      </c>
      <c r="D106" s="152"/>
      <c r="E106" s="138"/>
      <c r="F106" s="138"/>
      <c r="G106" s="138"/>
      <c r="H106" s="138"/>
      <c r="I106" s="138"/>
      <c r="J106" s="138"/>
      <c r="K106" s="138"/>
      <c r="L106" s="138"/>
      <c r="M106" s="142"/>
      <c r="O106" s="36"/>
      <c r="P106" s="36"/>
      <c r="Q106" s="36"/>
    </row>
    <row r="107" spans="2:17" x14ac:dyDescent="0.4">
      <c r="B107" s="35">
        <v>85</v>
      </c>
      <c r="C107" s="35">
        <f t="shared" ca="1" si="2"/>
        <v>1</v>
      </c>
      <c r="D107" s="152"/>
      <c r="E107" s="138"/>
      <c r="F107" s="138"/>
      <c r="G107" s="138"/>
      <c r="H107" s="138"/>
      <c r="I107" s="138"/>
      <c r="J107" s="138"/>
      <c r="K107" s="138"/>
      <c r="L107" s="138"/>
      <c r="M107" s="142"/>
      <c r="O107" s="36"/>
      <c r="P107" s="36"/>
      <c r="Q107" s="36"/>
    </row>
    <row r="108" spans="2:17" x14ac:dyDescent="0.4">
      <c r="B108" s="35">
        <v>86</v>
      </c>
      <c r="C108" s="35">
        <f t="shared" ca="1" si="2"/>
        <v>1</v>
      </c>
      <c r="D108" s="152"/>
      <c r="E108" s="138"/>
      <c r="F108" s="138"/>
      <c r="G108" s="141"/>
      <c r="H108" s="138"/>
      <c r="I108" s="138"/>
      <c r="J108" s="138"/>
      <c r="K108" s="138"/>
      <c r="L108" s="138"/>
      <c r="M108" s="142"/>
      <c r="O108" s="36"/>
      <c r="P108" s="36"/>
      <c r="Q108" s="36"/>
    </row>
    <row r="109" spans="2:17" x14ac:dyDescent="0.4">
      <c r="B109" s="35">
        <v>87</v>
      </c>
      <c r="C109" s="35">
        <f t="shared" ca="1" si="2"/>
        <v>1</v>
      </c>
      <c r="D109" s="152"/>
      <c r="E109" s="138"/>
      <c r="F109" s="138"/>
      <c r="G109" s="141"/>
      <c r="H109" s="138"/>
      <c r="I109" s="138"/>
      <c r="J109" s="138"/>
      <c r="K109" s="138"/>
      <c r="L109" s="138"/>
      <c r="M109" s="142"/>
      <c r="O109" s="36"/>
      <c r="P109" s="36"/>
      <c r="Q109" s="36"/>
    </row>
    <row r="110" spans="2:17" x14ac:dyDescent="0.4">
      <c r="B110" s="35">
        <v>88</v>
      </c>
      <c r="C110" s="35">
        <f t="shared" ca="1" si="2"/>
        <v>1</v>
      </c>
      <c r="D110" s="152"/>
      <c r="E110" s="138"/>
      <c r="F110" s="138"/>
      <c r="G110" s="138"/>
      <c r="H110" s="138"/>
      <c r="I110" s="138"/>
      <c r="J110" s="138"/>
      <c r="K110" s="138"/>
      <c r="L110" s="138"/>
      <c r="M110" s="142"/>
      <c r="O110" s="36"/>
      <c r="P110" s="36"/>
      <c r="Q110" s="36"/>
    </row>
    <row r="111" spans="2:17" x14ac:dyDescent="0.4">
      <c r="B111" s="35">
        <v>89</v>
      </c>
      <c r="C111" s="35">
        <f t="shared" ca="1" si="2"/>
        <v>1</v>
      </c>
      <c r="D111" s="152"/>
      <c r="E111" s="138"/>
      <c r="F111" s="141"/>
      <c r="G111" s="141"/>
      <c r="H111" s="138"/>
      <c r="I111" s="138"/>
      <c r="J111" s="138"/>
      <c r="K111" s="138"/>
      <c r="L111" s="138"/>
      <c r="M111" s="142"/>
      <c r="O111" s="36"/>
      <c r="P111" s="36"/>
      <c r="Q111" s="36"/>
    </row>
    <row r="112" spans="2:17" x14ac:dyDescent="0.4">
      <c r="B112" s="35">
        <v>90</v>
      </c>
      <c r="C112" s="35">
        <f t="shared" ca="1" si="2"/>
        <v>1</v>
      </c>
      <c r="D112" s="152"/>
      <c r="E112" s="138"/>
      <c r="F112" s="138"/>
      <c r="G112" s="138"/>
      <c r="H112" s="138"/>
      <c r="I112" s="138"/>
      <c r="J112" s="138"/>
      <c r="K112" s="138"/>
      <c r="L112" s="138"/>
      <c r="M112" s="142"/>
      <c r="O112" s="36"/>
      <c r="P112" s="36"/>
      <c r="Q112" s="36"/>
    </row>
    <row r="113" spans="2:17" x14ac:dyDescent="0.4">
      <c r="B113" s="35">
        <v>91</v>
      </c>
      <c r="C113" s="35">
        <f t="shared" ca="1" si="2"/>
        <v>1</v>
      </c>
      <c r="D113" s="152"/>
      <c r="E113" s="138"/>
      <c r="F113" s="138"/>
      <c r="G113" s="141"/>
      <c r="H113" s="138"/>
      <c r="I113" s="138"/>
      <c r="J113" s="138"/>
      <c r="K113" s="138"/>
      <c r="L113" s="138"/>
      <c r="M113" s="142"/>
      <c r="O113" s="36"/>
      <c r="P113" s="36"/>
      <c r="Q113" s="36"/>
    </row>
    <row r="114" spans="2:17" x14ac:dyDescent="0.4">
      <c r="B114" s="35">
        <v>92</v>
      </c>
      <c r="C114" s="35">
        <f t="shared" ca="1" si="2"/>
        <v>1</v>
      </c>
      <c r="D114" s="152"/>
      <c r="E114" s="138"/>
      <c r="F114" s="138"/>
      <c r="G114" s="138"/>
      <c r="H114" s="138"/>
      <c r="I114" s="138"/>
      <c r="J114" s="138"/>
      <c r="K114" s="138"/>
      <c r="L114" s="138"/>
      <c r="M114" s="142"/>
      <c r="O114" s="36"/>
      <c r="P114" s="36"/>
      <c r="Q114" s="36"/>
    </row>
    <row r="115" spans="2:17" x14ac:dyDescent="0.4">
      <c r="B115" s="35">
        <v>93</v>
      </c>
      <c r="C115" s="35">
        <f t="shared" ca="1" si="2"/>
        <v>1</v>
      </c>
      <c r="D115" s="152"/>
      <c r="E115" s="138"/>
      <c r="F115" s="138"/>
      <c r="G115" s="138"/>
      <c r="H115" s="138"/>
      <c r="I115" s="138"/>
      <c r="J115" s="138"/>
      <c r="K115" s="138"/>
      <c r="L115" s="138"/>
      <c r="M115" s="142"/>
      <c r="O115" s="36"/>
      <c r="P115" s="36"/>
      <c r="Q115" s="36"/>
    </row>
    <row r="116" spans="2:17" x14ac:dyDescent="0.4">
      <c r="B116" s="35">
        <v>94</v>
      </c>
      <c r="C116" s="35">
        <f t="shared" ca="1" si="2"/>
        <v>1</v>
      </c>
      <c r="D116" s="152"/>
      <c r="E116" s="138"/>
      <c r="F116" s="138"/>
      <c r="G116" s="138"/>
      <c r="H116" s="138"/>
      <c r="I116" s="138"/>
      <c r="J116" s="138"/>
      <c r="K116" s="138"/>
      <c r="L116" s="138"/>
      <c r="M116" s="142"/>
      <c r="O116" s="36"/>
      <c r="P116" s="36"/>
      <c r="Q116" s="36"/>
    </row>
    <row r="117" spans="2:17" x14ac:dyDescent="0.4">
      <c r="B117" s="35">
        <v>95</v>
      </c>
      <c r="C117" s="35">
        <f t="shared" ca="1" si="2"/>
        <v>1</v>
      </c>
      <c r="D117" s="152"/>
      <c r="E117" s="138"/>
      <c r="F117" s="138"/>
      <c r="G117" s="138"/>
      <c r="H117" s="138"/>
      <c r="I117" s="138"/>
      <c r="J117" s="138"/>
      <c r="K117" s="138"/>
      <c r="L117" s="138"/>
      <c r="M117" s="142"/>
      <c r="O117" s="36"/>
      <c r="P117" s="36"/>
      <c r="Q117" s="36"/>
    </row>
    <row r="118" spans="2:17" x14ac:dyDescent="0.4">
      <c r="B118" s="35">
        <v>96</v>
      </c>
      <c r="C118" s="35">
        <f t="shared" ca="1" si="2"/>
        <v>1</v>
      </c>
      <c r="D118" s="152"/>
      <c r="E118" s="138"/>
      <c r="F118" s="138"/>
      <c r="G118" s="141"/>
      <c r="H118" s="138"/>
      <c r="I118" s="138"/>
      <c r="J118" s="138"/>
      <c r="K118" s="138"/>
      <c r="L118" s="138"/>
      <c r="M118" s="142"/>
      <c r="O118" s="36"/>
      <c r="P118" s="36"/>
      <c r="Q118" s="36"/>
    </row>
    <row r="119" spans="2:17" ht="19.5" thickBot="1" x14ac:dyDescent="0.45">
      <c r="B119" s="35">
        <v>99</v>
      </c>
      <c r="C119" s="35">
        <f t="shared" ca="1" si="2"/>
        <v>1</v>
      </c>
      <c r="D119" s="153"/>
      <c r="E119" s="146"/>
      <c r="F119" s="149"/>
      <c r="G119" s="149"/>
      <c r="H119" s="146"/>
      <c r="I119" s="146"/>
      <c r="J119" s="146"/>
      <c r="K119" s="146"/>
      <c r="L119" s="146"/>
      <c r="M119" s="150"/>
      <c r="O119" s="36"/>
      <c r="P119" s="36"/>
      <c r="Q119" s="36"/>
    </row>
    <row r="120" spans="2:17" x14ac:dyDescent="0.4">
      <c r="F120" s="35"/>
      <c r="G120" s="35"/>
      <c r="K120" s="36"/>
      <c r="L120" s="36"/>
      <c r="O120" s="36"/>
      <c r="P120" s="36"/>
      <c r="Q120" s="36"/>
    </row>
    <row r="121" spans="2:17" x14ac:dyDescent="0.4">
      <c r="B121" s="36"/>
      <c r="F121" s="35"/>
      <c r="G121" s="35"/>
      <c r="K121" s="36"/>
      <c r="L121" s="36"/>
      <c r="O121" s="36"/>
      <c r="P121" s="36"/>
      <c r="Q121" s="36"/>
    </row>
    <row r="122" spans="2:17" x14ac:dyDescent="0.4">
      <c r="B122" s="36"/>
      <c r="C122" s="36"/>
      <c r="E122" s="35"/>
      <c r="F122" s="35"/>
      <c r="G122" s="35"/>
      <c r="K122" s="36"/>
      <c r="L122" s="36"/>
      <c r="O122" s="36"/>
      <c r="P122" s="36"/>
      <c r="Q122" s="36"/>
    </row>
    <row r="123" spans="2:17" x14ac:dyDescent="0.4">
      <c r="B123" s="36"/>
      <c r="C123" s="36"/>
      <c r="E123" s="35"/>
      <c r="F123" s="35"/>
      <c r="G123" s="35"/>
      <c r="K123" s="36"/>
      <c r="L123" s="36"/>
      <c r="O123" s="36"/>
      <c r="P123" s="36"/>
      <c r="Q123" s="36"/>
    </row>
    <row r="124" spans="2:17" x14ac:dyDescent="0.4">
      <c r="B124" s="36"/>
      <c r="C124" s="36"/>
      <c r="E124" s="35"/>
      <c r="F124" s="35"/>
      <c r="G124" s="35"/>
      <c r="K124" s="36"/>
      <c r="L124" s="36"/>
      <c r="O124" s="36"/>
      <c r="P124" s="36"/>
      <c r="Q124" s="36"/>
    </row>
    <row r="125" spans="2:17" x14ac:dyDescent="0.4">
      <c r="B125" s="36"/>
      <c r="C125" s="36"/>
      <c r="E125" s="35"/>
      <c r="F125" s="35"/>
      <c r="G125" s="35"/>
      <c r="K125" s="36"/>
      <c r="L125" s="36"/>
      <c r="O125" s="36"/>
      <c r="P125" s="36"/>
      <c r="Q125" s="36"/>
    </row>
    <row r="126" spans="2:17" x14ac:dyDescent="0.4">
      <c r="B126" s="36"/>
      <c r="C126" s="36"/>
      <c r="E126" s="35"/>
      <c r="F126" s="35"/>
      <c r="G126" s="35"/>
      <c r="K126" s="36"/>
      <c r="L126" s="36"/>
      <c r="O126" s="36"/>
      <c r="P126" s="36"/>
      <c r="Q126" s="36"/>
    </row>
    <row r="127" spans="2:17" x14ac:dyDescent="0.4">
      <c r="B127" s="36"/>
      <c r="C127" s="36"/>
      <c r="E127" s="35"/>
      <c r="F127" s="35"/>
      <c r="G127" s="35"/>
      <c r="K127" s="36"/>
      <c r="L127" s="36"/>
      <c r="O127" s="36"/>
      <c r="P127" s="36"/>
      <c r="Q127" s="36"/>
    </row>
    <row r="128" spans="2:17" x14ac:dyDescent="0.4">
      <c r="B128" s="36"/>
      <c r="C128" s="36"/>
      <c r="D128" s="36" t="s">
        <v>193</v>
      </c>
      <c r="E128" s="63" t="s">
        <v>287</v>
      </c>
      <c r="F128" s="35"/>
      <c r="G128" s="35"/>
      <c r="K128" s="36"/>
      <c r="L128" s="36"/>
      <c r="O128" s="36"/>
      <c r="P128" s="36"/>
      <c r="Q128" s="36"/>
    </row>
    <row r="129" spans="2:17" x14ac:dyDescent="0.4">
      <c r="B129" s="36"/>
      <c r="C129" s="36"/>
      <c r="D129" s="36" t="s">
        <v>266</v>
      </c>
      <c r="E129" s="63" t="s">
        <v>288</v>
      </c>
      <c r="F129" s="35"/>
      <c r="G129" s="35"/>
      <c r="K129" s="36"/>
      <c r="L129" s="36"/>
      <c r="O129" s="36"/>
      <c r="P129" s="36"/>
      <c r="Q129" s="36"/>
    </row>
    <row r="130" spans="2:17" x14ac:dyDescent="0.4">
      <c r="B130" s="36"/>
      <c r="C130" s="36"/>
      <c r="D130" s="36" t="s">
        <v>272</v>
      </c>
      <c r="E130" s="63" t="s">
        <v>289</v>
      </c>
      <c r="F130" s="35"/>
      <c r="G130" s="35"/>
      <c r="K130" s="36"/>
      <c r="L130" s="36"/>
      <c r="O130" s="36"/>
      <c r="P130" s="36"/>
      <c r="Q130" s="36"/>
    </row>
    <row r="131" spans="2:17" x14ac:dyDescent="0.4">
      <c r="B131" s="36"/>
      <c r="C131" s="36"/>
      <c r="D131" s="36" t="s">
        <v>273</v>
      </c>
      <c r="E131" s="63" t="s">
        <v>290</v>
      </c>
      <c r="F131" s="35"/>
      <c r="G131" s="35"/>
      <c r="K131" s="36"/>
      <c r="L131" s="36"/>
      <c r="O131" s="36"/>
      <c r="P131" s="36"/>
      <c r="Q131" s="36"/>
    </row>
    <row r="132" spans="2:17" x14ac:dyDescent="0.4">
      <c r="B132" s="36"/>
      <c r="C132" s="36"/>
      <c r="D132" s="36" t="s">
        <v>274</v>
      </c>
      <c r="E132" s="63" t="s">
        <v>291</v>
      </c>
      <c r="F132" s="35"/>
      <c r="G132" s="35"/>
      <c r="K132" s="36"/>
      <c r="L132" s="36"/>
      <c r="O132" s="36"/>
      <c r="P132" s="36"/>
      <c r="Q132" s="36"/>
    </row>
    <row r="133" spans="2:17" x14ac:dyDescent="0.4">
      <c r="B133" s="36"/>
      <c r="C133" s="36"/>
      <c r="D133" s="36" t="s">
        <v>275</v>
      </c>
      <c r="E133" s="63" t="s">
        <v>292</v>
      </c>
      <c r="F133" s="35"/>
      <c r="G133" s="35"/>
      <c r="K133" s="36"/>
      <c r="L133" s="36"/>
      <c r="O133" s="36"/>
      <c r="P133" s="36"/>
      <c r="Q133" s="36"/>
    </row>
    <row r="134" spans="2:17" x14ac:dyDescent="0.4">
      <c r="D134" s="36" t="s">
        <v>276</v>
      </c>
      <c r="E134" s="63" t="s">
        <v>293</v>
      </c>
      <c r="H134" s="35"/>
      <c r="I134" s="35"/>
      <c r="K134" s="36"/>
    </row>
    <row r="135" spans="2:17" x14ac:dyDescent="0.4">
      <c r="D135" s="36" t="s">
        <v>277</v>
      </c>
      <c r="E135" s="63" t="s">
        <v>294</v>
      </c>
      <c r="H135" s="35"/>
      <c r="I135" s="35"/>
      <c r="K135" s="36"/>
    </row>
    <row r="136" spans="2:17" x14ac:dyDescent="0.4">
      <c r="D136" s="36" t="s">
        <v>278</v>
      </c>
      <c r="E136" s="63" t="s">
        <v>295</v>
      </c>
      <c r="I136" s="35"/>
      <c r="K136" s="36"/>
    </row>
    <row r="137" spans="2:17" x14ac:dyDescent="0.4">
      <c r="D137" s="36" t="s">
        <v>279</v>
      </c>
      <c r="E137" s="63" t="s">
        <v>296</v>
      </c>
      <c r="I137" s="35"/>
      <c r="K137" s="36"/>
    </row>
    <row r="138" spans="2:17" x14ac:dyDescent="0.4">
      <c r="D138" s="36" t="s">
        <v>280</v>
      </c>
      <c r="E138" s="63" t="s">
        <v>297</v>
      </c>
      <c r="I138" s="35"/>
      <c r="K138" s="36"/>
    </row>
    <row r="139" spans="2:17" x14ac:dyDescent="0.4">
      <c r="D139" s="36" t="s">
        <v>281</v>
      </c>
      <c r="E139" s="63" t="s">
        <v>298</v>
      </c>
      <c r="I139" s="35"/>
      <c r="K139" s="36"/>
    </row>
    <row r="140" spans="2:17" x14ac:dyDescent="0.4">
      <c r="D140" s="36" t="s">
        <v>282</v>
      </c>
      <c r="E140" s="63" t="s">
        <v>299</v>
      </c>
      <c r="I140" s="35"/>
      <c r="K140" s="36"/>
    </row>
    <row r="141" spans="2:17" x14ac:dyDescent="0.4">
      <c r="D141" s="36" t="s">
        <v>283</v>
      </c>
      <c r="E141" s="63" t="s">
        <v>300</v>
      </c>
      <c r="I141" s="35"/>
      <c r="K141" s="36"/>
    </row>
    <row r="142" spans="2:17" x14ac:dyDescent="0.4">
      <c r="D142" s="36" t="s">
        <v>268</v>
      </c>
      <c r="E142" s="63" t="s">
        <v>301</v>
      </c>
      <c r="I142" s="35"/>
      <c r="K142" s="36"/>
    </row>
    <row r="143" spans="2:17" x14ac:dyDescent="0.4">
      <c r="D143" s="36" t="s">
        <v>284</v>
      </c>
      <c r="E143" s="63" t="s">
        <v>302</v>
      </c>
      <c r="K143" s="36"/>
    </row>
    <row r="144" spans="2:17" x14ac:dyDescent="0.4">
      <c r="D144" s="36" t="s">
        <v>285</v>
      </c>
      <c r="E144" s="63" t="s">
        <v>303</v>
      </c>
      <c r="K144" s="36"/>
    </row>
    <row r="145" spans="4:11" x14ac:dyDescent="0.4">
      <c r="D145" s="36" t="s">
        <v>286</v>
      </c>
      <c r="E145" s="63" t="s">
        <v>304</v>
      </c>
      <c r="K145" s="36"/>
    </row>
    <row r="146" spans="4:11" x14ac:dyDescent="0.4">
      <c r="D146" s="36" t="s">
        <v>267</v>
      </c>
      <c r="E146" s="63" t="s">
        <v>305</v>
      </c>
      <c r="K146" s="36"/>
    </row>
    <row r="147" spans="4:11" x14ac:dyDescent="0.4">
      <c r="K147" s="36"/>
    </row>
    <row r="148" spans="4:11" x14ac:dyDescent="0.4">
      <c r="D148" s="36" t="s">
        <v>64</v>
      </c>
      <c r="E148" s="36" t="s">
        <v>330</v>
      </c>
      <c r="K148" s="36"/>
    </row>
    <row r="149" spans="4:11" x14ac:dyDescent="0.4">
      <c r="D149" s="36" t="s">
        <v>65</v>
      </c>
      <c r="E149" s="36" t="s">
        <v>331</v>
      </c>
      <c r="K149" s="36"/>
    </row>
    <row r="150" spans="4:11" x14ac:dyDescent="0.4">
      <c r="D150" s="36" t="s">
        <v>66</v>
      </c>
      <c r="E150" s="64" t="s">
        <v>306</v>
      </c>
      <c r="K150" s="36"/>
    </row>
    <row r="151" spans="4:11" x14ac:dyDescent="0.4">
      <c r="D151" s="36" t="s">
        <v>67</v>
      </c>
      <c r="E151" s="36" t="s">
        <v>332</v>
      </c>
      <c r="K151" s="36"/>
    </row>
    <row r="152" spans="4:11" x14ac:dyDescent="0.4">
      <c r="D152" s="36" t="s">
        <v>68</v>
      </c>
      <c r="E152" s="64" t="s">
        <v>307</v>
      </c>
      <c r="K152" s="36"/>
    </row>
    <row r="153" spans="4:11" x14ac:dyDescent="0.4">
      <c r="D153" s="36" t="s">
        <v>69</v>
      </c>
      <c r="E153" s="36" t="s">
        <v>333</v>
      </c>
      <c r="K153" s="36"/>
    </row>
    <row r="154" spans="4:11" x14ac:dyDescent="0.4">
      <c r="D154" s="36" t="s">
        <v>70</v>
      </c>
      <c r="E154" s="36" t="s">
        <v>308</v>
      </c>
    </row>
    <row r="155" spans="4:11" x14ac:dyDescent="0.4">
      <c r="D155" s="36" t="s">
        <v>71</v>
      </c>
      <c r="E155" s="36" t="s">
        <v>334</v>
      </c>
    </row>
    <row r="156" spans="4:11" x14ac:dyDescent="0.4">
      <c r="D156" s="36" t="s">
        <v>72</v>
      </c>
      <c r="E156" s="36" t="s">
        <v>335</v>
      </c>
    </row>
    <row r="157" spans="4:11" x14ac:dyDescent="0.4">
      <c r="D157" s="36" t="s">
        <v>73</v>
      </c>
      <c r="E157" s="36" t="s">
        <v>336</v>
      </c>
    </row>
    <row r="158" spans="4:11" x14ac:dyDescent="0.4">
      <c r="D158" s="36" t="s">
        <v>74</v>
      </c>
      <c r="E158" s="36" t="s">
        <v>337</v>
      </c>
    </row>
    <row r="159" spans="4:11" x14ac:dyDescent="0.4">
      <c r="D159" s="36" t="s">
        <v>75</v>
      </c>
      <c r="E159" s="64" t="s">
        <v>309</v>
      </c>
    </row>
    <row r="160" spans="4:11" x14ac:dyDescent="0.4">
      <c r="D160" s="36" t="s">
        <v>76</v>
      </c>
      <c r="E160" s="36" t="s">
        <v>338</v>
      </c>
    </row>
    <row r="161" spans="4:5" x14ac:dyDescent="0.4">
      <c r="D161" s="36" t="s">
        <v>77</v>
      </c>
      <c r="E161" s="36" t="s">
        <v>339</v>
      </c>
    </row>
    <row r="162" spans="4:5" x14ac:dyDescent="0.4">
      <c r="D162" s="36" t="s">
        <v>78</v>
      </c>
      <c r="E162" s="36" t="s">
        <v>340</v>
      </c>
    </row>
    <row r="163" spans="4:5" x14ac:dyDescent="0.4">
      <c r="D163" s="36" t="s">
        <v>79</v>
      </c>
      <c r="E163" s="36" t="s">
        <v>341</v>
      </c>
    </row>
    <row r="164" spans="4:5" x14ac:dyDescent="0.4">
      <c r="D164" s="36" t="s">
        <v>80</v>
      </c>
      <c r="E164" s="36" t="s">
        <v>342</v>
      </c>
    </row>
    <row r="165" spans="4:5" x14ac:dyDescent="0.4">
      <c r="D165" s="64" t="s">
        <v>310</v>
      </c>
      <c r="E165" s="36" t="s">
        <v>311</v>
      </c>
    </row>
    <row r="166" spans="4:5" x14ac:dyDescent="0.4">
      <c r="D166" s="36" t="s">
        <v>81</v>
      </c>
      <c r="E166" s="36" t="s">
        <v>343</v>
      </c>
    </row>
    <row r="167" spans="4:5" x14ac:dyDescent="0.4">
      <c r="D167" s="36" t="s">
        <v>82</v>
      </c>
      <c r="E167" s="36" t="s">
        <v>344</v>
      </c>
    </row>
    <row r="168" spans="4:5" x14ac:dyDescent="0.4">
      <c r="D168" s="36" t="s">
        <v>83</v>
      </c>
      <c r="E168" s="36" t="s">
        <v>345</v>
      </c>
    </row>
    <row r="169" spans="4:5" x14ac:dyDescent="0.4">
      <c r="D169" s="36" t="s">
        <v>84</v>
      </c>
      <c r="E169" s="36" t="s">
        <v>346</v>
      </c>
    </row>
    <row r="170" spans="4:5" x14ac:dyDescent="0.4">
      <c r="D170" s="36" t="s">
        <v>85</v>
      </c>
      <c r="E170" s="36" t="s">
        <v>347</v>
      </c>
    </row>
    <row r="171" spans="4:5" x14ac:dyDescent="0.4">
      <c r="D171" s="36" t="s">
        <v>86</v>
      </c>
      <c r="E171" s="36" t="s">
        <v>348</v>
      </c>
    </row>
    <row r="172" spans="4:5" x14ac:dyDescent="0.4">
      <c r="D172" s="36" t="s">
        <v>87</v>
      </c>
      <c r="E172" s="36" t="s">
        <v>349</v>
      </c>
    </row>
    <row r="173" spans="4:5" x14ac:dyDescent="0.4">
      <c r="D173" s="36" t="s">
        <v>88</v>
      </c>
      <c r="E173" s="36" t="s">
        <v>350</v>
      </c>
    </row>
    <row r="174" spans="4:5" x14ac:dyDescent="0.4">
      <c r="D174" s="36" t="s">
        <v>89</v>
      </c>
      <c r="E174" s="36" t="s">
        <v>351</v>
      </c>
    </row>
    <row r="175" spans="4:5" x14ac:dyDescent="0.4">
      <c r="D175" s="36" t="s">
        <v>90</v>
      </c>
      <c r="E175" s="36" t="s">
        <v>352</v>
      </c>
    </row>
    <row r="176" spans="4:5" x14ac:dyDescent="0.4">
      <c r="D176" s="36" t="s">
        <v>91</v>
      </c>
      <c r="E176" s="36" t="s">
        <v>353</v>
      </c>
    </row>
    <row r="177" spans="4:5" x14ac:dyDescent="0.4">
      <c r="D177" s="36" t="s">
        <v>92</v>
      </c>
      <c r="E177" s="36" t="s">
        <v>354</v>
      </c>
    </row>
    <row r="178" spans="4:5" x14ac:dyDescent="0.4">
      <c r="D178" s="36" t="s">
        <v>93</v>
      </c>
      <c r="E178" s="36" t="s">
        <v>355</v>
      </c>
    </row>
    <row r="179" spans="4:5" x14ac:dyDescent="0.4">
      <c r="D179" s="36" t="s">
        <v>94</v>
      </c>
      <c r="E179" s="36" t="s">
        <v>356</v>
      </c>
    </row>
    <row r="180" spans="4:5" x14ac:dyDescent="0.4">
      <c r="D180" s="36" t="s">
        <v>95</v>
      </c>
      <c r="E180" s="36" t="s">
        <v>357</v>
      </c>
    </row>
    <row r="181" spans="4:5" x14ac:dyDescent="0.4">
      <c r="D181" s="36" t="s">
        <v>96</v>
      </c>
      <c r="E181" s="36" t="s">
        <v>358</v>
      </c>
    </row>
    <row r="182" spans="4:5" x14ac:dyDescent="0.4">
      <c r="D182" s="36" t="s">
        <v>97</v>
      </c>
      <c r="E182" s="36" t="s">
        <v>359</v>
      </c>
    </row>
    <row r="183" spans="4:5" x14ac:dyDescent="0.4">
      <c r="D183" s="36" t="s">
        <v>98</v>
      </c>
      <c r="E183" s="36" t="s">
        <v>360</v>
      </c>
    </row>
    <row r="184" spans="4:5" x14ac:dyDescent="0.4">
      <c r="D184" s="36" t="s">
        <v>99</v>
      </c>
      <c r="E184" s="36" t="s">
        <v>361</v>
      </c>
    </row>
    <row r="185" spans="4:5" x14ac:dyDescent="0.4">
      <c r="D185" s="36" t="s">
        <v>100</v>
      </c>
      <c r="E185" s="36" t="s">
        <v>362</v>
      </c>
    </row>
    <row r="186" spans="4:5" x14ac:dyDescent="0.4">
      <c r="D186" s="36" t="s">
        <v>101</v>
      </c>
      <c r="E186" s="36" t="s">
        <v>363</v>
      </c>
    </row>
    <row r="187" spans="4:5" x14ac:dyDescent="0.4">
      <c r="D187" s="36" t="s">
        <v>102</v>
      </c>
      <c r="E187" s="36" t="s">
        <v>364</v>
      </c>
    </row>
    <row r="188" spans="4:5" x14ac:dyDescent="0.4">
      <c r="D188" s="36" t="s">
        <v>103</v>
      </c>
      <c r="E188" s="36" t="s">
        <v>365</v>
      </c>
    </row>
    <row r="189" spans="4:5" x14ac:dyDescent="0.4">
      <c r="D189" s="36" t="s">
        <v>105</v>
      </c>
      <c r="E189" s="36" t="s">
        <v>366</v>
      </c>
    </row>
    <row r="190" spans="4:5" x14ac:dyDescent="0.4">
      <c r="D190" s="36" t="s">
        <v>106</v>
      </c>
      <c r="E190" s="36" t="s">
        <v>367</v>
      </c>
    </row>
    <row r="191" spans="4:5" x14ac:dyDescent="0.4">
      <c r="D191" s="36" t="s">
        <v>107</v>
      </c>
      <c r="E191" s="36" t="s">
        <v>368</v>
      </c>
    </row>
    <row r="192" spans="4:5" x14ac:dyDescent="0.4">
      <c r="D192" s="36" t="s">
        <v>108</v>
      </c>
      <c r="E192" s="36" t="s">
        <v>369</v>
      </c>
    </row>
    <row r="193" spans="4:5" x14ac:dyDescent="0.4">
      <c r="D193" s="36" t="s">
        <v>109</v>
      </c>
      <c r="E193" s="36" t="s">
        <v>370</v>
      </c>
    </row>
    <row r="194" spans="4:5" x14ac:dyDescent="0.4">
      <c r="D194" s="36" t="s">
        <v>110</v>
      </c>
      <c r="E194" s="36" t="s">
        <v>371</v>
      </c>
    </row>
    <row r="195" spans="4:5" x14ac:dyDescent="0.4">
      <c r="D195" s="36" t="s">
        <v>111</v>
      </c>
      <c r="E195" s="36" t="s">
        <v>372</v>
      </c>
    </row>
    <row r="196" spans="4:5" x14ac:dyDescent="0.4">
      <c r="D196" s="64" t="s">
        <v>312</v>
      </c>
      <c r="E196" s="36" t="s">
        <v>313</v>
      </c>
    </row>
    <row r="197" spans="4:5" x14ac:dyDescent="0.4">
      <c r="D197" s="36" t="s">
        <v>113</v>
      </c>
      <c r="E197" s="36" t="s">
        <v>373</v>
      </c>
    </row>
    <row r="198" spans="4:5" x14ac:dyDescent="0.4">
      <c r="D198" s="36" t="s">
        <v>114</v>
      </c>
      <c r="E198" s="36" t="s">
        <v>374</v>
      </c>
    </row>
    <row r="199" spans="4:5" x14ac:dyDescent="0.4">
      <c r="D199" s="36" t="s">
        <v>115</v>
      </c>
      <c r="E199" s="36" t="s">
        <v>375</v>
      </c>
    </row>
    <row r="200" spans="4:5" x14ac:dyDescent="0.4">
      <c r="D200" s="64" t="s">
        <v>314</v>
      </c>
      <c r="E200" s="36" t="s">
        <v>315</v>
      </c>
    </row>
    <row r="201" spans="4:5" x14ac:dyDescent="0.4">
      <c r="D201" s="36" t="s">
        <v>116</v>
      </c>
      <c r="E201" s="36" t="s">
        <v>376</v>
      </c>
    </row>
    <row r="202" spans="4:5" x14ac:dyDescent="0.4">
      <c r="D202" s="36" t="s">
        <v>117</v>
      </c>
      <c r="E202" s="36" t="s">
        <v>377</v>
      </c>
    </row>
    <row r="203" spans="4:5" x14ac:dyDescent="0.4">
      <c r="D203" s="36" t="s">
        <v>118</v>
      </c>
      <c r="E203" s="36" t="s">
        <v>378</v>
      </c>
    </row>
    <row r="204" spans="4:5" x14ac:dyDescent="0.4">
      <c r="D204" s="36" t="s">
        <v>119</v>
      </c>
      <c r="E204" s="36" t="s">
        <v>379</v>
      </c>
    </row>
    <row r="205" spans="4:5" x14ac:dyDescent="0.4">
      <c r="D205" s="36" t="s">
        <v>120</v>
      </c>
      <c r="E205" s="36" t="s">
        <v>380</v>
      </c>
    </row>
    <row r="206" spans="4:5" x14ac:dyDescent="0.4">
      <c r="D206" s="36" t="s">
        <v>121</v>
      </c>
      <c r="E206" s="36" t="s">
        <v>381</v>
      </c>
    </row>
    <row r="207" spans="4:5" x14ac:dyDescent="0.4">
      <c r="D207" s="36" t="s">
        <v>122</v>
      </c>
      <c r="E207" s="36" t="s">
        <v>382</v>
      </c>
    </row>
    <row r="208" spans="4:5" x14ac:dyDescent="0.4">
      <c r="D208" s="36" t="s">
        <v>123</v>
      </c>
      <c r="E208" s="36" t="s">
        <v>383</v>
      </c>
    </row>
    <row r="209" spans="4:5" x14ac:dyDescent="0.4">
      <c r="D209" s="36" t="s">
        <v>126</v>
      </c>
      <c r="E209" s="36" t="s">
        <v>384</v>
      </c>
    </row>
    <row r="210" spans="4:5" x14ac:dyDescent="0.4">
      <c r="D210" s="36" t="s">
        <v>127</v>
      </c>
      <c r="E210" s="36" t="s">
        <v>385</v>
      </c>
    </row>
    <row r="211" spans="4:5" x14ac:dyDescent="0.4">
      <c r="D211" s="64" t="s">
        <v>316</v>
      </c>
      <c r="E211" s="36" t="s">
        <v>317</v>
      </c>
    </row>
    <row r="212" spans="4:5" x14ac:dyDescent="0.4">
      <c r="D212" s="64" t="s">
        <v>318</v>
      </c>
      <c r="E212" s="36" t="s">
        <v>319</v>
      </c>
    </row>
    <row r="213" spans="4:5" x14ac:dyDescent="0.4">
      <c r="D213" s="36" t="s">
        <v>130</v>
      </c>
      <c r="E213" s="36" t="s">
        <v>386</v>
      </c>
    </row>
    <row r="214" spans="4:5" x14ac:dyDescent="0.4">
      <c r="D214" s="64" t="s">
        <v>320</v>
      </c>
      <c r="E214" s="36" t="s">
        <v>321</v>
      </c>
    </row>
    <row r="215" spans="4:5" x14ac:dyDescent="0.4">
      <c r="D215" s="36" t="s">
        <v>133</v>
      </c>
      <c r="E215" s="36" t="s">
        <v>387</v>
      </c>
    </row>
    <row r="216" spans="4:5" x14ac:dyDescent="0.4">
      <c r="D216" s="36" t="s">
        <v>134</v>
      </c>
      <c r="E216" s="36" t="s">
        <v>388</v>
      </c>
    </row>
    <row r="217" spans="4:5" x14ac:dyDescent="0.4">
      <c r="D217" s="36" t="s">
        <v>135</v>
      </c>
      <c r="E217" s="36" t="s">
        <v>322</v>
      </c>
    </row>
    <row r="218" spans="4:5" x14ac:dyDescent="0.4">
      <c r="D218" s="36" t="s">
        <v>137</v>
      </c>
      <c r="E218" s="36" t="s">
        <v>389</v>
      </c>
    </row>
    <row r="219" spans="4:5" x14ac:dyDescent="0.4">
      <c r="D219" s="36" t="s">
        <v>138</v>
      </c>
      <c r="E219" s="36" t="s">
        <v>323</v>
      </c>
    </row>
    <row r="220" spans="4:5" x14ac:dyDescent="0.4">
      <c r="D220" s="36" t="s">
        <v>139</v>
      </c>
      <c r="E220" s="36" t="s">
        <v>390</v>
      </c>
    </row>
    <row r="221" spans="4:5" x14ac:dyDescent="0.4">
      <c r="D221" s="36" t="s">
        <v>140</v>
      </c>
      <c r="E221" s="36" t="s">
        <v>324</v>
      </c>
    </row>
    <row r="222" spans="4:5" x14ac:dyDescent="0.4">
      <c r="D222" s="36" t="s">
        <v>142</v>
      </c>
      <c r="E222" s="36" t="s">
        <v>391</v>
      </c>
    </row>
    <row r="223" spans="4:5" x14ac:dyDescent="0.4">
      <c r="D223" s="36" t="s">
        <v>143</v>
      </c>
      <c r="E223" s="36" t="s">
        <v>392</v>
      </c>
    </row>
    <row r="224" spans="4:5" x14ac:dyDescent="0.4">
      <c r="D224" s="36" t="s">
        <v>144</v>
      </c>
      <c r="E224" s="36" t="s">
        <v>393</v>
      </c>
    </row>
    <row r="225" spans="4:5" x14ac:dyDescent="0.4">
      <c r="D225" s="36" t="s">
        <v>146</v>
      </c>
      <c r="E225" s="36" t="s">
        <v>394</v>
      </c>
    </row>
    <row r="226" spans="4:5" x14ac:dyDescent="0.4">
      <c r="D226" s="36" t="s">
        <v>147</v>
      </c>
      <c r="E226" s="36" t="s">
        <v>395</v>
      </c>
    </row>
    <row r="227" spans="4:5" x14ac:dyDescent="0.4">
      <c r="D227" s="36" t="s">
        <v>148</v>
      </c>
      <c r="E227" s="36" t="s">
        <v>396</v>
      </c>
    </row>
    <row r="228" spans="4:5" x14ac:dyDescent="0.4">
      <c r="D228" s="36" t="s">
        <v>150</v>
      </c>
      <c r="E228" s="36" t="s">
        <v>397</v>
      </c>
    </row>
    <row r="229" spans="4:5" x14ac:dyDescent="0.4">
      <c r="D229" s="64" t="s">
        <v>325</v>
      </c>
      <c r="E229" s="36" t="s">
        <v>326</v>
      </c>
    </row>
    <row r="230" spans="4:5" x14ac:dyDescent="0.4">
      <c r="D230" s="36" t="s">
        <v>152</v>
      </c>
      <c r="E230" s="36" t="s">
        <v>398</v>
      </c>
    </row>
    <row r="231" spans="4:5" x14ac:dyDescent="0.4">
      <c r="D231" s="36" t="s">
        <v>153</v>
      </c>
      <c r="E231" s="36" t="s">
        <v>399</v>
      </c>
    </row>
    <row r="232" spans="4:5" x14ac:dyDescent="0.4">
      <c r="D232" s="36" t="s">
        <v>154</v>
      </c>
      <c r="E232" s="36" t="s">
        <v>400</v>
      </c>
    </row>
    <row r="233" spans="4:5" x14ac:dyDescent="0.4">
      <c r="D233" s="36" t="s">
        <v>156</v>
      </c>
      <c r="E233" s="36" t="s">
        <v>401</v>
      </c>
    </row>
    <row r="234" spans="4:5" x14ac:dyDescent="0.4">
      <c r="D234" s="36" t="s">
        <v>157</v>
      </c>
      <c r="E234" s="36" t="s">
        <v>327</v>
      </c>
    </row>
    <row r="235" spans="4:5" x14ac:dyDescent="0.4">
      <c r="D235" s="36" t="s">
        <v>159</v>
      </c>
      <c r="E235" s="36" t="s">
        <v>402</v>
      </c>
    </row>
    <row r="236" spans="4:5" x14ac:dyDescent="0.4">
      <c r="D236" s="36" t="s">
        <v>160</v>
      </c>
      <c r="E236" s="36" t="s">
        <v>403</v>
      </c>
    </row>
    <row r="237" spans="4:5" x14ac:dyDescent="0.4">
      <c r="D237" s="64" t="s">
        <v>328</v>
      </c>
      <c r="E237" s="36" t="s">
        <v>329</v>
      </c>
    </row>
    <row r="238" spans="4:5" x14ac:dyDescent="0.4">
      <c r="D238" s="36" t="s">
        <v>161</v>
      </c>
      <c r="E238" s="36" t="s">
        <v>404</v>
      </c>
    </row>
    <row r="239" spans="4:5" x14ac:dyDescent="0.4">
      <c r="D239" s="36" t="s">
        <v>162</v>
      </c>
      <c r="E239" s="36" t="s">
        <v>405</v>
      </c>
    </row>
    <row r="240" spans="4:5" x14ac:dyDescent="0.4">
      <c r="D240" s="36" t="s">
        <v>163</v>
      </c>
      <c r="E240" s="36" t="s">
        <v>406</v>
      </c>
    </row>
    <row r="241" spans="4:5" x14ac:dyDescent="0.4">
      <c r="D241" s="36" t="s">
        <v>164</v>
      </c>
      <c r="E241" s="36" t="s">
        <v>407</v>
      </c>
    </row>
    <row r="242" spans="4:5" x14ac:dyDescent="0.4">
      <c r="D242" s="36" t="s">
        <v>165</v>
      </c>
      <c r="E242" s="36" t="s">
        <v>408</v>
      </c>
    </row>
    <row r="243" spans="4:5" x14ac:dyDescent="0.4">
      <c r="D243" s="36" t="s">
        <v>166</v>
      </c>
      <c r="E243" s="36" t="s">
        <v>409</v>
      </c>
    </row>
    <row r="244" spans="4:5" x14ac:dyDescent="0.4">
      <c r="D244" s="36" t="s">
        <v>168</v>
      </c>
      <c r="E244" s="36" t="s">
        <v>410</v>
      </c>
    </row>
    <row r="362" spans="7:7" x14ac:dyDescent="0.4">
      <c r="G362" s="35"/>
    </row>
    <row r="363" spans="7:7" x14ac:dyDescent="0.4">
      <c r="G363" s="35"/>
    </row>
    <row r="364" spans="7:7" x14ac:dyDescent="0.4">
      <c r="G364" s="35"/>
    </row>
    <row r="365" spans="7:7" x14ac:dyDescent="0.4">
      <c r="G365" s="35"/>
    </row>
    <row r="366" spans="7:7" x14ac:dyDescent="0.4">
      <c r="G366" s="35"/>
    </row>
    <row r="367" spans="7:7" x14ac:dyDescent="0.4">
      <c r="G367" s="35"/>
    </row>
    <row r="368" spans="7:7" x14ac:dyDescent="0.4">
      <c r="G368" s="35"/>
    </row>
    <row r="369" spans="7:7" x14ac:dyDescent="0.4">
      <c r="G369" s="35"/>
    </row>
    <row r="370" spans="7:7" x14ac:dyDescent="0.4">
      <c r="G370" s="35"/>
    </row>
    <row r="371" spans="7:7" x14ac:dyDescent="0.4">
      <c r="G371" s="35"/>
    </row>
    <row r="372" spans="7:7" x14ac:dyDescent="0.4">
      <c r="G372" s="35"/>
    </row>
    <row r="373" spans="7:7" x14ac:dyDescent="0.4">
      <c r="G373" s="35"/>
    </row>
    <row r="374" spans="7:7" x14ac:dyDescent="0.4">
      <c r="G374" s="35"/>
    </row>
    <row r="375" spans="7:7" x14ac:dyDescent="0.4">
      <c r="G375" s="35"/>
    </row>
    <row r="376" spans="7:7" x14ac:dyDescent="0.4">
      <c r="G376" s="35"/>
    </row>
    <row r="377" spans="7:7" x14ac:dyDescent="0.4">
      <c r="G377" s="35"/>
    </row>
    <row r="378" spans="7:7" x14ac:dyDescent="0.4">
      <c r="G378" s="35"/>
    </row>
    <row r="379" spans="7:7" x14ac:dyDescent="0.4">
      <c r="G379" s="35"/>
    </row>
    <row r="380" spans="7:7" x14ac:dyDescent="0.4">
      <c r="G380" s="35"/>
    </row>
    <row r="381" spans="7:7" x14ac:dyDescent="0.4">
      <c r="G381" s="35"/>
    </row>
    <row r="382" spans="7:7" x14ac:dyDescent="0.4">
      <c r="G382" s="35"/>
    </row>
    <row r="383" spans="7:7" x14ac:dyDescent="0.4">
      <c r="G383" s="35"/>
    </row>
    <row r="384" spans="7:7" x14ac:dyDescent="0.4">
      <c r="G384" s="35"/>
    </row>
    <row r="385" spans="7:7" x14ac:dyDescent="0.4">
      <c r="G385" s="35"/>
    </row>
    <row r="386" spans="7:7" x14ac:dyDescent="0.4">
      <c r="G386" s="35"/>
    </row>
    <row r="387" spans="7:7" x14ac:dyDescent="0.4">
      <c r="G387" s="35"/>
    </row>
    <row r="388" spans="7:7" x14ac:dyDescent="0.4">
      <c r="G388" s="35"/>
    </row>
    <row r="389" spans="7:7" x14ac:dyDescent="0.4">
      <c r="G389" s="35"/>
    </row>
    <row r="390" spans="7:7" x14ac:dyDescent="0.4">
      <c r="G390" s="35"/>
    </row>
    <row r="391" spans="7:7" x14ac:dyDescent="0.4">
      <c r="G391" s="35"/>
    </row>
    <row r="392" spans="7:7" x14ac:dyDescent="0.4">
      <c r="G392" s="35"/>
    </row>
    <row r="393" spans="7:7" x14ac:dyDescent="0.4">
      <c r="G393" s="35"/>
    </row>
    <row r="394" spans="7:7" x14ac:dyDescent="0.4">
      <c r="G394" s="35"/>
    </row>
    <row r="395" spans="7:7" x14ac:dyDescent="0.4">
      <c r="G395" s="35"/>
    </row>
    <row r="396" spans="7:7" x14ac:dyDescent="0.4">
      <c r="G396" s="35"/>
    </row>
    <row r="397" spans="7:7" x14ac:dyDescent="0.4">
      <c r="G397" s="35"/>
    </row>
    <row r="398" spans="7:7" x14ac:dyDescent="0.4">
      <c r="G398" s="35"/>
    </row>
    <row r="399" spans="7:7" x14ac:dyDescent="0.4">
      <c r="G399" s="35"/>
    </row>
    <row r="400" spans="7:7" x14ac:dyDescent="0.4">
      <c r="G400" s="35"/>
    </row>
    <row r="401" spans="7:11" x14ac:dyDescent="0.4">
      <c r="G401" s="35"/>
    </row>
    <row r="402" spans="7:11" x14ac:dyDescent="0.4">
      <c r="G402" s="35"/>
    </row>
    <row r="403" spans="7:11" x14ac:dyDescent="0.4">
      <c r="G403" s="35"/>
    </row>
    <row r="404" spans="7:11" x14ac:dyDescent="0.4">
      <c r="G404" s="35"/>
    </row>
    <row r="405" spans="7:11" x14ac:dyDescent="0.4">
      <c r="G405" s="35"/>
    </row>
    <row r="406" spans="7:11" x14ac:dyDescent="0.4">
      <c r="G406" s="35"/>
    </row>
    <row r="407" spans="7:11" x14ac:dyDescent="0.4">
      <c r="G407" s="35"/>
    </row>
    <row r="408" spans="7:11" x14ac:dyDescent="0.4">
      <c r="G408" s="35"/>
    </row>
    <row r="409" spans="7:11" x14ac:dyDescent="0.4">
      <c r="G409" s="35"/>
    </row>
    <row r="410" spans="7:11" x14ac:dyDescent="0.4">
      <c r="G410" s="35"/>
    </row>
    <row r="411" spans="7:11" x14ac:dyDescent="0.4">
      <c r="G411" s="35"/>
    </row>
    <row r="412" spans="7:11" x14ac:dyDescent="0.4">
      <c r="G412" s="35"/>
    </row>
    <row r="413" spans="7:11" x14ac:dyDescent="0.4">
      <c r="G413" s="35"/>
      <c r="K413" s="36"/>
    </row>
    <row r="414" spans="7:11" x14ac:dyDescent="0.4">
      <c r="G414" s="35"/>
      <c r="K414" s="36"/>
    </row>
    <row r="415" spans="7:11" x14ac:dyDescent="0.4">
      <c r="G415" s="35"/>
      <c r="K415" s="36"/>
    </row>
    <row r="416" spans="7:11" x14ac:dyDescent="0.4">
      <c r="G416" s="35"/>
      <c r="K416" s="36"/>
    </row>
    <row r="417" spans="7:11" x14ac:dyDescent="0.4">
      <c r="G417" s="35"/>
      <c r="K417" s="36"/>
    </row>
    <row r="418" spans="7:11" x14ac:dyDescent="0.4">
      <c r="G418" s="35"/>
      <c r="K418" s="36"/>
    </row>
    <row r="419" spans="7:11" x14ac:dyDescent="0.4">
      <c r="G419" s="35"/>
      <c r="K419" s="36"/>
    </row>
    <row r="420" spans="7:11" x14ac:dyDescent="0.4">
      <c r="G420" s="35"/>
      <c r="K420" s="36"/>
    </row>
    <row r="421" spans="7:11" x14ac:dyDescent="0.4">
      <c r="G421" s="35"/>
      <c r="K421" s="36"/>
    </row>
    <row r="422" spans="7:11" x14ac:dyDescent="0.4">
      <c r="G422" s="35"/>
      <c r="K422" s="36"/>
    </row>
    <row r="423" spans="7:11" x14ac:dyDescent="0.4">
      <c r="G423" s="35"/>
      <c r="K423" s="36"/>
    </row>
    <row r="424" spans="7:11" x14ac:dyDescent="0.4">
      <c r="G424" s="35"/>
      <c r="K424" s="36"/>
    </row>
    <row r="425" spans="7:11" x14ac:dyDescent="0.4">
      <c r="G425" s="35"/>
      <c r="K425" s="36"/>
    </row>
    <row r="426" spans="7:11" x14ac:dyDescent="0.4">
      <c r="G426" s="35"/>
      <c r="K426" s="36"/>
    </row>
    <row r="427" spans="7:11" x14ac:dyDescent="0.4">
      <c r="G427" s="35"/>
      <c r="K427" s="36"/>
    </row>
    <row r="428" spans="7:11" x14ac:dyDescent="0.4">
      <c r="G428" s="35"/>
      <c r="K428" s="36"/>
    </row>
    <row r="429" spans="7:11" x14ac:dyDescent="0.4">
      <c r="G429" s="35"/>
      <c r="K429" s="36"/>
    </row>
    <row r="430" spans="7:11" x14ac:dyDescent="0.4">
      <c r="G430" s="35"/>
      <c r="K430" s="36"/>
    </row>
    <row r="431" spans="7:11" x14ac:dyDescent="0.4">
      <c r="G431" s="35"/>
      <c r="K431" s="36"/>
    </row>
    <row r="432" spans="7:11" x14ac:dyDescent="0.4">
      <c r="G432" s="35"/>
      <c r="K432" s="36"/>
    </row>
    <row r="433" spans="7:11" x14ac:dyDescent="0.4">
      <c r="G433" s="35"/>
      <c r="K433" s="36"/>
    </row>
    <row r="434" spans="7:11" x14ac:dyDescent="0.4">
      <c r="G434" s="35"/>
      <c r="K434" s="36"/>
    </row>
    <row r="435" spans="7:11" x14ac:dyDescent="0.4">
      <c r="G435" s="35"/>
      <c r="K435" s="36"/>
    </row>
    <row r="436" spans="7:11" x14ac:dyDescent="0.4">
      <c r="G436" s="35"/>
      <c r="K436" s="36"/>
    </row>
    <row r="437" spans="7:11" x14ac:dyDescent="0.4">
      <c r="G437" s="35"/>
      <c r="K437" s="36"/>
    </row>
    <row r="438" spans="7:11" x14ac:dyDescent="0.4">
      <c r="G438" s="35"/>
      <c r="K438" s="36"/>
    </row>
    <row r="439" spans="7:11" x14ac:dyDescent="0.4">
      <c r="G439" s="35"/>
      <c r="K439" s="36"/>
    </row>
    <row r="440" spans="7:11" x14ac:dyDescent="0.4">
      <c r="G440" s="35"/>
      <c r="K440" s="36"/>
    </row>
    <row r="441" spans="7:11" x14ac:dyDescent="0.4">
      <c r="G441" s="35"/>
      <c r="K441" s="36"/>
    </row>
    <row r="442" spans="7:11" x14ac:dyDescent="0.4">
      <c r="G442" s="35"/>
      <c r="K442" s="36"/>
    </row>
    <row r="443" spans="7:11" x14ac:dyDescent="0.4">
      <c r="G443" s="35"/>
      <c r="K443" s="36"/>
    </row>
    <row r="444" spans="7:11" x14ac:dyDescent="0.4">
      <c r="G444" s="35"/>
      <c r="K444" s="36"/>
    </row>
    <row r="445" spans="7:11" x14ac:dyDescent="0.4">
      <c r="G445" s="35"/>
      <c r="K445" s="36"/>
    </row>
    <row r="446" spans="7:11" x14ac:dyDescent="0.4">
      <c r="G446" s="35"/>
      <c r="K446" s="36"/>
    </row>
    <row r="447" spans="7:11" x14ac:dyDescent="0.4">
      <c r="G447" s="35"/>
      <c r="K447" s="36"/>
    </row>
    <row r="448" spans="7:11" x14ac:dyDescent="0.4">
      <c r="G448" s="35"/>
      <c r="K448" s="36"/>
    </row>
    <row r="449" spans="7:11" x14ac:dyDescent="0.4">
      <c r="G449" s="35"/>
      <c r="K449" s="36"/>
    </row>
    <row r="450" spans="7:11" x14ac:dyDescent="0.4">
      <c r="G450" s="35"/>
      <c r="K450" s="36"/>
    </row>
    <row r="451" spans="7:11" x14ac:dyDescent="0.4">
      <c r="G451" s="35"/>
      <c r="K451" s="36"/>
    </row>
    <row r="452" spans="7:11" x14ac:dyDescent="0.4">
      <c r="G452" s="35"/>
      <c r="K452" s="36"/>
    </row>
    <row r="453" spans="7:11" x14ac:dyDescent="0.4">
      <c r="G453" s="35"/>
      <c r="K453" s="36"/>
    </row>
    <row r="454" spans="7:11" x14ac:dyDescent="0.4">
      <c r="G454" s="35"/>
      <c r="K454" s="36"/>
    </row>
    <row r="455" spans="7:11" x14ac:dyDescent="0.4">
      <c r="G455" s="35"/>
      <c r="K455" s="36"/>
    </row>
    <row r="456" spans="7:11" x14ac:dyDescent="0.4">
      <c r="G456" s="35"/>
      <c r="K456" s="36"/>
    </row>
    <row r="457" spans="7:11" x14ac:dyDescent="0.4">
      <c r="G457" s="35"/>
      <c r="K457" s="36"/>
    </row>
    <row r="458" spans="7:11" x14ac:dyDescent="0.4">
      <c r="G458" s="35"/>
      <c r="K458" s="36"/>
    </row>
    <row r="459" spans="7:11" x14ac:dyDescent="0.4">
      <c r="G459" s="35"/>
      <c r="K459" s="36"/>
    </row>
    <row r="460" spans="7:11" x14ac:dyDescent="0.4">
      <c r="G460" s="35"/>
      <c r="K460" s="36"/>
    </row>
  </sheetData>
  <phoneticPr fontId="1"/>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D1280-260C-4962-89F8-234982720F94}">
  <sheetPr>
    <tabColor theme="0" tint="-0.499984740745262"/>
  </sheetPr>
  <dimension ref="B3:Q16"/>
  <sheetViews>
    <sheetView workbookViewId="0">
      <selection activeCell="D1" sqref="D1"/>
    </sheetView>
  </sheetViews>
  <sheetFormatPr defaultRowHeight="18.75" x14ac:dyDescent="0.4"/>
  <sheetData>
    <row r="3" spans="2:17" x14ac:dyDescent="0.4">
      <c r="B3" s="102" t="str" cm="1">
        <f t="array" ref="B3">IF(OR('2-(1). 企業情報'!I10='（非表示想定）多排出フラグ'!$B$10:$B$16),"多排出","その他")</f>
        <v>その他</v>
      </c>
    </row>
    <row r="8" spans="2:17" x14ac:dyDescent="0.4">
      <c r="B8" t="s">
        <v>542</v>
      </c>
      <c r="G8" t="s">
        <v>543</v>
      </c>
      <c r="H8" t="s">
        <v>544</v>
      </c>
      <c r="Q8" s="126" t="s">
        <v>598</v>
      </c>
    </row>
    <row r="9" spans="2:17" x14ac:dyDescent="0.4">
      <c r="G9" t="s">
        <v>678</v>
      </c>
      <c r="H9" t="s">
        <v>507</v>
      </c>
    </row>
    <row r="10" spans="2:17" x14ac:dyDescent="0.4">
      <c r="B10" t="s">
        <v>77</v>
      </c>
      <c r="G10" t="s">
        <v>679</v>
      </c>
    </row>
    <row r="11" spans="2:17" x14ac:dyDescent="0.4">
      <c r="B11" t="s">
        <v>79</v>
      </c>
    </row>
    <row r="12" spans="2:17" x14ac:dyDescent="0.4">
      <c r="B12" t="s">
        <v>80</v>
      </c>
    </row>
    <row r="13" spans="2:17" x14ac:dyDescent="0.4">
      <c r="B13" t="s">
        <v>83</v>
      </c>
    </row>
    <row r="14" spans="2:17" x14ac:dyDescent="0.4">
      <c r="B14" t="s">
        <v>84</v>
      </c>
    </row>
    <row r="15" spans="2:17" x14ac:dyDescent="0.4">
      <c r="B15" t="s">
        <v>108</v>
      </c>
    </row>
    <row r="16" spans="2:17" x14ac:dyDescent="0.4">
      <c r="B16" t="s">
        <v>109</v>
      </c>
    </row>
  </sheetData>
  <phoneticPr fontId="1"/>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85961-55C4-46C6-9D65-669DF0DC348A}">
  <sheetPr>
    <tabColor theme="0" tint="-0.499984740745262"/>
  </sheetPr>
  <dimension ref="A1:J12"/>
  <sheetViews>
    <sheetView workbookViewId="0">
      <selection activeCell="D1" sqref="D1"/>
    </sheetView>
  </sheetViews>
  <sheetFormatPr defaultRowHeight="18.75" x14ac:dyDescent="0.4"/>
  <cols>
    <col min="1" max="10" width="16" customWidth="1"/>
  </cols>
  <sheetData>
    <row r="1" spans="1:10" x14ac:dyDescent="0.4">
      <c r="A1" s="161" t="s">
        <v>658</v>
      </c>
      <c r="B1" s="162">
        <v>2013</v>
      </c>
      <c r="C1" s="162">
        <v>2014</v>
      </c>
      <c r="D1" s="162">
        <v>2015</v>
      </c>
      <c r="E1" s="162">
        <v>2016</v>
      </c>
      <c r="F1" s="162">
        <v>2017</v>
      </c>
      <c r="G1" s="162">
        <v>2018</v>
      </c>
      <c r="H1" s="162">
        <v>2019</v>
      </c>
      <c r="I1" s="162">
        <v>2020</v>
      </c>
      <c r="J1" s="162">
        <v>2021</v>
      </c>
    </row>
    <row r="2" spans="1:10" x14ac:dyDescent="0.4">
      <c r="A2" s="161" t="s">
        <v>659</v>
      </c>
      <c r="B2" s="163">
        <v>0.27</v>
      </c>
      <c r="C2" s="163">
        <v>0.25</v>
      </c>
      <c r="D2" s="163">
        <v>0.22900000000000001</v>
      </c>
      <c r="E2" s="163">
        <v>0.20599999999999999</v>
      </c>
      <c r="F2" s="163">
        <v>0.182</v>
      </c>
      <c r="G2" s="163">
        <v>0.156</v>
      </c>
      <c r="H2" s="163">
        <v>0.129</v>
      </c>
      <c r="I2" s="163">
        <v>0.1</v>
      </c>
      <c r="J2" s="163">
        <v>6.9000000000000006E-2</v>
      </c>
    </row>
    <row r="3" spans="1:10" x14ac:dyDescent="0.4">
      <c r="A3" s="161" t="s">
        <v>660</v>
      </c>
      <c r="B3" s="163">
        <v>0.32400000000000001</v>
      </c>
      <c r="C3" s="163">
        <v>0.30599999999999999</v>
      </c>
      <c r="D3" s="163">
        <v>0.28599999999999998</v>
      </c>
      <c r="E3" s="163">
        <v>0.26500000000000001</v>
      </c>
      <c r="F3" s="163">
        <v>0.24199999999999999</v>
      </c>
      <c r="G3" s="163">
        <v>0.219</v>
      </c>
      <c r="H3" s="163">
        <v>0.19400000000000001</v>
      </c>
      <c r="I3" s="163">
        <v>0.16700000000000001</v>
      </c>
      <c r="J3" s="163">
        <v>0.13800000000000001</v>
      </c>
    </row>
    <row r="4" spans="1:10" x14ac:dyDescent="0.4">
      <c r="A4" s="161" t="s">
        <v>661</v>
      </c>
      <c r="B4" s="163">
        <v>0.46</v>
      </c>
      <c r="C4" s="163">
        <v>0.44400000000000001</v>
      </c>
      <c r="D4" s="163">
        <v>0.42899999999999999</v>
      </c>
      <c r="E4" s="163">
        <v>0.41199999999999998</v>
      </c>
      <c r="F4" s="163">
        <v>0.39400000000000002</v>
      </c>
      <c r="G4" s="163">
        <v>0.375</v>
      </c>
      <c r="H4" s="163">
        <v>0.35499999999999998</v>
      </c>
      <c r="I4" s="163">
        <v>0.33300000000000002</v>
      </c>
      <c r="J4" s="163">
        <v>0.31</v>
      </c>
    </row>
    <row r="6" spans="1:10" x14ac:dyDescent="0.4">
      <c r="A6" s="161" t="s">
        <v>662</v>
      </c>
      <c r="B6" s="164">
        <f>_xlfn.NUMBERVALUE(MID('2-(2)a. 自らの排出削減'!F11,1,4))</f>
        <v>2013</v>
      </c>
    </row>
    <row r="7" spans="1:10" x14ac:dyDescent="0.4">
      <c r="A7" s="161" t="s">
        <v>663</v>
      </c>
      <c r="B7" s="101">
        <f>'2-(2)a. 自らの排出削減'!M13</f>
        <v>0</v>
      </c>
    </row>
    <row r="9" spans="1:10" x14ac:dyDescent="0.4">
      <c r="A9" s="161"/>
      <c r="B9" s="162" t="s">
        <v>664</v>
      </c>
      <c r="C9" s="162" t="s">
        <v>665</v>
      </c>
    </row>
    <row r="10" spans="1:10" x14ac:dyDescent="0.4">
      <c r="A10" s="161" t="s">
        <v>666</v>
      </c>
      <c r="B10" s="165">
        <f>HLOOKUP(B6,B1:J4,2,FALSE)</f>
        <v>0.27</v>
      </c>
      <c r="C10" s="166">
        <f>$B$7*(1-B10)</f>
        <v>0</v>
      </c>
    </row>
    <row r="11" spans="1:10" x14ac:dyDescent="0.4">
      <c r="A11" s="161" t="s">
        <v>667</v>
      </c>
      <c r="B11" s="165">
        <f>HLOOKUP(B6,B1:J4,3,FALSE)</f>
        <v>0.32400000000000001</v>
      </c>
      <c r="C11" s="101">
        <f>$B$7*(1-B11)</f>
        <v>0</v>
      </c>
    </row>
    <row r="12" spans="1:10" x14ac:dyDescent="0.4">
      <c r="A12" s="161" t="s">
        <v>668</v>
      </c>
      <c r="B12" s="165">
        <f>HLOOKUP(B6,B1:J4,4,FALSE)</f>
        <v>0.46</v>
      </c>
      <c r="C12" s="101">
        <f>$B$7*(1-B12)</f>
        <v>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127</vt:i4>
      </vt:variant>
    </vt:vector>
  </HeadingPairs>
  <TitlesOfParts>
    <vt:vector size="141" baseType="lpstr">
      <vt:lpstr>凡例</vt:lpstr>
      <vt:lpstr>2-(1). 企業情報</vt:lpstr>
      <vt:lpstr>2-(2)a. 自らの排出削減</vt:lpstr>
      <vt:lpstr>2-(2)b. トランジション戦略</vt:lpstr>
      <vt:lpstr>2-(3). SC排出削減</vt:lpstr>
      <vt:lpstr>2-(4). 製品サービス</vt:lpstr>
      <vt:lpstr>2-(1). ENG</vt:lpstr>
      <vt:lpstr>2-(2)a. ENG</vt:lpstr>
      <vt:lpstr>2-(2)b. ENG</vt:lpstr>
      <vt:lpstr>2-(3). ENG</vt:lpstr>
      <vt:lpstr>2-(4). ENG</vt:lpstr>
      <vt:lpstr>（非表示想定）産業分類</vt:lpstr>
      <vt:lpstr>（非表示想定）多排出フラグ</vt:lpstr>
      <vt:lpstr>（非表示想定）NDC排出量計算</vt:lpstr>
      <vt:lpstr>A_農業・林業</vt:lpstr>
      <vt:lpstr>B_漁業</vt:lpstr>
      <vt:lpstr>C_鉱業・採石業・砂利採取業</vt:lpstr>
      <vt:lpstr>D_建設業</vt:lpstr>
      <vt:lpstr>E_製造業</vt:lpstr>
      <vt:lpstr>F_電気・ガス・熱供給・水道業</vt:lpstr>
      <vt:lpstr>G_情報通信業</vt:lpstr>
      <vt:lpstr>H_運輸業・郵便業</vt:lpstr>
      <vt:lpstr>I_卸売業・小売業</vt:lpstr>
      <vt:lpstr>J_金融業・保険業</vt:lpstr>
      <vt:lpstr>K_不動産業・物品賃貸業</vt:lpstr>
      <vt:lpstr>L_学術研究・専門・技術サービス業</vt:lpstr>
      <vt:lpstr>M_宿泊業・飲食サービス業</vt:lpstr>
      <vt:lpstr>N_生活関連サービス業・娯楽業</vt:lpstr>
      <vt:lpstr>O_教育・学習支援業</vt:lpstr>
      <vt:lpstr>P_医療・福祉</vt:lpstr>
      <vt:lpstr>'2-(1). ENG'!Print_Area</vt:lpstr>
      <vt:lpstr>'2-(1). 企業情報'!Print_Area</vt:lpstr>
      <vt:lpstr>'2-(2)a. ENG'!Print_Area</vt:lpstr>
      <vt:lpstr>'2-(2)b. ENG'!Print_Area</vt:lpstr>
      <vt:lpstr>'2-(2)b. トランジション戦略'!Print_Area</vt:lpstr>
      <vt:lpstr>'2-(3). ENG'!Print_Area</vt:lpstr>
      <vt:lpstr>'2-(3). SC排出削減'!Print_Area</vt:lpstr>
      <vt:lpstr>'2-(4). ENG'!Print_Area</vt:lpstr>
      <vt:lpstr>'2-(4). 製品サービス'!Print_Area</vt:lpstr>
      <vt:lpstr>Q_複合サービス事業</vt:lpstr>
      <vt:lpstr>R_サービス業_他に分類されないもの</vt:lpstr>
      <vt:lpstr>T_分類不能の産業</vt:lpstr>
      <vt:lpstr>インターネット附随サービス業</vt:lpstr>
      <vt:lpstr>ガス業</vt:lpstr>
      <vt:lpstr>ゴム製品製造業</vt:lpstr>
      <vt:lpstr>その他のサービス業</vt:lpstr>
      <vt:lpstr>その他の卸売業</vt:lpstr>
      <vt:lpstr>その他の教育・学習支援業</vt:lpstr>
      <vt:lpstr>その他の事業サービス業</vt:lpstr>
      <vt:lpstr>その他の小売業</vt:lpstr>
      <vt:lpstr>その他の生活関連サービス業</vt:lpstr>
      <vt:lpstr>その他の製造業</vt:lpstr>
      <vt:lpstr>その他の選択肢</vt:lpstr>
      <vt:lpstr>なめし革・同製品・毛皮製造業</vt:lpstr>
      <vt:lpstr>パルプ・紙・紙加工品製造業</vt:lpstr>
      <vt:lpstr>はん用機械器具製造業</vt:lpstr>
      <vt:lpstr>プラスチック製品製造業_別掲を除く</vt:lpstr>
      <vt:lpstr>医療業</vt:lpstr>
      <vt:lpstr>印刷・同関連業</vt:lpstr>
      <vt:lpstr>飲食店</vt:lpstr>
      <vt:lpstr>飲食料品卸売業</vt:lpstr>
      <vt:lpstr>飲食料品小売業</vt:lpstr>
      <vt:lpstr>飲料・たばこ・飼料製造業</vt:lpstr>
      <vt:lpstr>運輸に附帯するサービス業</vt:lpstr>
      <vt:lpstr>映像・音声・文字情報制作業</vt:lpstr>
      <vt:lpstr>化学工業</vt:lpstr>
      <vt:lpstr>家具・装備品製造業</vt:lpstr>
      <vt:lpstr>外国公務</vt:lpstr>
      <vt:lpstr>各種商品卸売業</vt:lpstr>
      <vt:lpstr>各種商品小売業</vt:lpstr>
      <vt:lpstr>学校教育</vt:lpstr>
      <vt:lpstr>学術・開発研究機関</vt:lpstr>
      <vt:lpstr>機械器具卸売業</vt:lpstr>
      <vt:lpstr>機械器具小売業</vt:lpstr>
      <vt:lpstr>機械等修理業_別掲を除く</vt:lpstr>
      <vt:lpstr>技術サービス業_他に分類されないもの</vt:lpstr>
      <vt:lpstr>漁業_水産養殖業を除く</vt:lpstr>
      <vt:lpstr>協同組合_他に分類されないもの</vt:lpstr>
      <vt:lpstr>協同組織金融業</vt:lpstr>
      <vt:lpstr>業務用機械器具製造業</vt:lpstr>
      <vt:lpstr>金属製品製造業</vt:lpstr>
      <vt:lpstr>金融商品取引業・商品先物取引業</vt:lpstr>
      <vt:lpstr>銀行業</vt:lpstr>
      <vt:lpstr>建築材料・鉱物・金属材料等卸売業</vt:lpstr>
      <vt:lpstr>娯楽業</vt:lpstr>
      <vt:lpstr>広告業</vt:lpstr>
      <vt:lpstr>航空運輸業</vt:lpstr>
      <vt:lpstr>鉱業・採石業・砂利採取業</vt:lpstr>
      <vt:lpstr>持ち帰り・配達飲食サービス業</vt:lpstr>
      <vt:lpstr>自動車整備業</vt:lpstr>
      <vt:lpstr>社会保険・社会福祉・介護事業</vt:lpstr>
      <vt:lpstr>宗教</vt:lpstr>
      <vt:lpstr>宿泊業</vt:lpstr>
      <vt:lpstr>情報サービス業</vt:lpstr>
      <vt:lpstr>情報通信機械器具製造業</vt:lpstr>
      <vt:lpstr>織物・衣服・身の回り品小売業</vt:lpstr>
      <vt:lpstr>職業紹介・労働者派遣業</vt:lpstr>
      <vt:lpstr>職別工事業_設備工事業を除く</vt:lpstr>
      <vt:lpstr>食料品製造業</vt:lpstr>
      <vt:lpstr>水運業</vt:lpstr>
      <vt:lpstr>水産養殖業</vt:lpstr>
      <vt:lpstr>水道業</vt:lpstr>
      <vt:lpstr>政治・経済・文化団体</vt:lpstr>
      <vt:lpstr>生産用機械器具製造業</vt:lpstr>
      <vt:lpstr>石油製品・石炭製品製造業</vt:lpstr>
      <vt:lpstr>設備工事業</vt:lpstr>
      <vt:lpstr>専門サービス業_他に分類されないもの</vt:lpstr>
      <vt:lpstr>洗濯・理容・美容・浴場業</vt:lpstr>
      <vt:lpstr>繊維・衣服等卸売業</vt:lpstr>
      <vt:lpstr>繊維工業</vt:lpstr>
      <vt:lpstr>倉庫業</vt:lpstr>
      <vt:lpstr>総合工事業</vt:lpstr>
      <vt:lpstr>多排出の選択肢</vt:lpstr>
      <vt:lpstr>貸金業・クレジットカード業等非預金信用機関</vt:lpstr>
      <vt:lpstr>通信業</vt:lpstr>
      <vt:lpstr>鉄鋼業</vt:lpstr>
      <vt:lpstr>鉄道業</vt:lpstr>
      <vt:lpstr>電気機械器具製造業</vt:lpstr>
      <vt:lpstr>電気業</vt:lpstr>
      <vt:lpstr>電子部品・デバイス・電子回路製造業</vt:lpstr>
      <vt:lpstr>道路貨物運送業</vt:lpstr>
      <vt:lpstr>道路旅客運送業</vt:lpstr>
      <vt:lpstr>熱供給業</vt:lpstr>
      <vt:lpstr>農業</vt:lpstr>
      <vt:lpstr>廃棄物処理業</vt:lpstr>
      <vt:lpstr>非鉄金属製造業</vt:lpstr>
      <vt:lpstr>不動産取引業</vt:lpstr>
      <vt:lpstr>不動産賃貸業・管理業</vt:lpstr>
      <vt:lpstr>物品賃貸業</vt:lpstr>
      <vt:lpstr>分類不能の産業</vt:lpstr>
      <vt:lpstr>保健衛生</vt:lpstr>
      <vt:lpstr>保険業_保険媒介代理業・保険サービス業を含む</vt:lpstr>
      <vt:lpstr>補助的金融業等</vt:lpstr>
      <vt:lpstr>放送業</vt:lpstr>
      <vt:lpstr>無店舗小売業</vt:lpstr>
      <vt:lpstr>木材・木製品製造業_家具を除く</vt:lpstr>
      <vt:lpstr>輸送用機械器具製造業</vt:lpstr>
      <vt:lpstr>郵便業_信書便事業を含む</vt:lpstr>
      <vt:lpstr>郵便局</vt:lpstr>
      <vt:lpstr>窯業・土石製品製造業</vt:lpstr>
      <vt:lpstr>林業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2023-07-18T09:29:47Z</dcterms:created>
  <dcterms:modified xsi:type="dcterms:W3CDTF">2023-09-01T08:40:00Z</dcterms:modified>
</cp:coreProperties>
</file>